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Граждане РБ" sheetId="1" r:id="rId1"/>
    <sheet name="Вид на жит-во" sheetId="4" r:id="rId2"/>
    <sheet name="Иностранцы" sheetId="3" r:id="rId3"/>
    <sheet name="Застрахов" sheetId="5" r:id="rId4"/>
  </sheets>
  <definedNames>
    <definedName name="_xlnm.Print_Area" localSheetId="1">'Вид на жит-во'!$A$1:$F$279</definedName>
    <definedName name="_xlnm.Print_Area" localSheetId="0">'Граждане РБ'!$A$1:$F$227</definedName>
    <definedName name="_xlnm.Print_Area" localSheetId="3">Застрахов!$A$1:$F$280</definedName>
    <definedName name="_xlnm.Print_Area" localSheetId="2">Иностранцы!$A$1:$F$281</definedName>
  </definedNames>
  <calcPr calcId="125725"/>
</workbook>
</file>

<file path=xl/calcChain.xml><?xml version="1.0" encoding="utf-8"?>
<calcChain xmlns="http://schemas.openxmlformats.org/spreadsheetml/2006/main">
  <c r="A164" i="1"/>
  <c r="I161"/>
  <c r="H161"/>
  <c r="F161"/>
  <c r="F160"/>
  <c r="F159"/>
  <c r="F158"/>
  <c r="F157"/>
  <c r="F156"/>
  <c r="F154"/>
  <c r="F153"/>
  <c r="F152"/>
  <c r="F151"/>
  <c r="F150"/>
  <c r="F149"/>
  <c r="F148"/>
  <c r="F147"/>
  <c r="F146"/>
  <c r="F145"/>
  <c r="F143"/>
  <c r="F142"/>
  <c r="F141"/>
  <c r="F140"/>
  <c r="F139"/>
  <c r="F137"/>
  <c r="F136"/>
  <c r="F178" l="1"/>
  <c r="I40"/>
  <c r="H40"/>
  <c r="E79" i="4"/>
  <c r="F66" i="5"/>
  <c r="F65"/>
  <c r="F67" i="3"/>
  <c r="F66"/>
  <c r="F65" i="4"/>
  <c r="F64"/>
  <c r="E204" i="5"/>
  <c r="E203"/>
  <c r="F203" s="1"/>
  <c r="A203"/>
  <c r="A204"/>
  <c r="E203" i="4"/>
  <c r="E202"/>
  <c r="F202" s="1"/>
  <c r="E205" i="3"/>
  <c r="E204"/>
  <c r="F204" s="1"/>
  <c r="A204"/>
  <c r="A205"/>
  <c r="A202" i="4"/>
  <c r="A203"/>
  <c r="E218" i="5"/>
  <c r="E219"/>
  <c r="E217"/>
  <c r="E219" i="3"/>
  <c r="E220"/>
  <c r="E218"/>
  <c r="E217" i="4"/>
  <c r="E218"/>
  <c r="E216"/>
  <c r="I194" i="1" l="1"/>
  <c r="H194"/>
  <c r="H31"/>
  <c r="H15"/>
  <c r="F219" i="5"/>
  <c r="F218"/>
  <c r="F217"/>
  <c r="F216"/>
  <c r="F214"/>
  <c r="F213"/>
  <c r="A213"/>
  <c r="A214" s="1"/>
  <c r="A216" s="1"/>
  <c r="A217" s="1"/>
  <c r="A218" s="1"/>
  <c r="A219" s="1"/>
  <c r="A221" s="1"/>
  <c r="F220" i="3"/>
  <c r="F219"/>
  <c r="F218"/>
  <c r="F217"/>
  <c r="F215"/>
  <c r="F214"/>
  <c r="F218" i="4"/>
  <c r="F217"/>
  <c r="F216"/>
  <c r="F215"/>
  <c r="F213"/>
  <c r="F212"/>
  <c r="E57" i="5" l="1"/>
  <c r="E56"/>
  <c r="F56" s="1"/>
  <c r="E49"/>
  <c r="E48"/>
  <c r="F48" s="1"/>
  <c r="E58" i="3"/>
  <c r="E57"/>
  <c r="E50"/>
  <c r="E49"/>
  <c r="F49" s="1"/>
  <c r="E59" i="4"/>
  <c r="E61" i="3" s="1"/>
  <c r="F61" s="1"/>
  <c r="E60" i="4"/>
  <c r="E62" i="3" s="1"/>
  <c r="E61" i="4"/>
  <c r="E63" i="3" s="1"/>
  <c r="F63" s="1"/>
  <c r="E62" i="4"/>
  <c r="F62" s="1"/>
  <c r="E58"/>
  <c r="F58" s="1"/>
  <c r="E51"/>
  <c r="E52" i="5" s="1"/>
  <c r="F52" s="1"/>
  <c r="E52" i="4"/>
  <c r="F52" s="1"/>
  <c r="E53"/>
  <c r="E54" i="5" s="1"/>
  <c r="E50" i="4"/>
  <c r="F50" s="1"/>
  <c r="F61" i="5"/>
  <c r="F57"/>
  <c r="F54"/>
  <c r="F49"/>
  <c r="F62" i="3"/>
  <c r="F58"/>
  <c r="F57"/>
  <c r="F55"/>
  <c r="F50"/>
  <c r="F60" i="4"/>
  <c r="F56"/>
  <c r="F55"/>
  <c r="F53"/>
  <c r="F48"/>
  <c r="F47"/>
  <c r="F51" l="1"/>
  <c r="F59"/>
  <c r="F61"/>
  <c r="E52" i="3"/>
  <c r="F52" s="1"/>
  <c r="E60"/>
  <c r="F60" s="1"/>
  <c r="E62" i="5"/>
  <c r="F62" s="1"/>
  <c r="E54" i="3"/>
  <c r="F54" s="1"/>
  <c r="E60" i="5"/>
  <c r="F60" s="1"/>
  <c r="E53" i="3"/>
  <c r="F53" s="1"/>
  <c r="E55"/>
  <c r="E51" i="5"/>
  <c r="F51" s="1"/>
  <c r="E53"/>
  <c r="F53" s="1"/>
  <c r="E59"/>
  <c r="F59" s="1"/>
  <c r="E61"/>
  <c r="E63"/>
  <c r="F63" s="1"/>
  <c r="E64" i="3"/>
  <c r="F64" s="1"/>
  <c r="F16" i="5"/>
  <c r="F15"/>
  <c r="A15"/>
  <c r="A16" s="1"/>
  <c r="A20" s="1"/>
  <c r="F14"/>
  <c r="F16" i="3"/>
  <c r="F15"/>
  <c r="A15"/>
  <c r="A16" s="1"/>
  <c r="A21" s="1"/>
  <c r="F14"/>
  <c r="F15" i="4"/>
  <c r="F14"/>
  <c r="A14"/>
  <c r="A15" s="1"/>
  <c r="A19" s="1"/>
  <c r="F13"/>
  <c r="F15" i="1"/>
  <c r="F191"/>
  <c r="F189"/>
  <c r="F188"/>
  <c r="F194"/>
  <c r="F193"/>
  <c r="F192"/>
  <c r="A14" l="1"/>
  <c r="A15" s="1"/>
  <c r="A19" s="1"/>
  <c r="F14"/>
  <c r="F13"/>
  <c r="I31"/>
  <c r="I133"/>
  <c r="F276" i="5"/>
  <c r="F210"/>
  <c r="F209"/>
  <c r="F207"/>
  <c r="F206"/>
  <c r="F202"/>
  <c r="F201"/>
  <c r="F199"/>
  <c r="F198"/>
  <c r="F197"/>
  <c r="F196"/>
  <c r="F194"/>
  <c r="F193"/>
  <c r="F192"/>
  <c r="F191"/>
  <c r="F190"/>
  <c r="F189"/>
  <c r="F159"/>
  <c r="F157"/>
  <c r="F153"/>
  <c r="F112"/>
  <c r="F277" i="3"/>
  <c r="F211"/>
  <c r="F210"/>
  <c r="F208"/>
  <c r="F207"/>
  <c r="F203"/>
  <c r="F202"/>
  <c r="F200"/>
  <c r="F199"/>
  <c r="F198"/>
  <c r="F197"/>
  <c r="F195"/>
  <c r="F194"/>
  <c r="F193"/>
  <c r="F192"/>
  <c r="F191"/>
  <c r="F190"/>
  <c r="F160"/>
  <c r="F158"/>
  <c r="F154"/>
  <c r="F113"/>
  <c r="F152" i="4"/>
  <c r="F111"/>
  <c r="F275"/>
  <c r="F201"/>
  <c r="F200"/>
  <c r="F198"/>
  <c r="F197"/>
  <c r="F196"/>
  <c r="F195"/>
  <c r="F193"/>
  <c r="F192"/>
  <c r="F191"/>
  <c r="F190"/>
  <c r="F189"/>
  <c r="F188"/>
  <c r="F158"/>
  <c r="F156"/>
  <c r="F26"/>
  <c r="F223" i="1" l="1"/>
  <c r="F177"/>
  <c r="F176"/>
  <c r="F174"/>
  <c r="F173"/>
  <c r="F172"/>
  <c r="F171"/>
  <c r="F169"/>
  <c r="F168"/>
  <c r="F167"/>
  <c r="F166"/>
  <c r="F165"/>
  <c r="F164"/>
  <c r="F133"/>
  <c r="F131"/>
  <c r="F127"/>
  <c r="F86"/>
  <c r="F246" i="5" l="1"/>
  <c r="F247" i="3"/>
  <c r="F221" i="1"/>
  <c r="F245" i="4"/>
  <c r="F27" i="5" l="1"/>
  <c r="F28" i="3"/>
  <c r="F45" i="1"/>
  <c r="F31"/>
  <c r="F26"/>
  <c r="B276" i="5"/>
  <c r="B277" i="3"/>
  <c r="B275" i="4"/>
  <c r="E276" i="5"/>
  <c r="E277" i="3"/>
  <c r="E275" i="4"/>
  <c r="A7" i="5"/>
  <c r="A7" i="3"/>
  <c r="A7" i="4"/>
  <c r="I221" i="1"/>
  <c r="H221"/>
  <c r="I185"/>
  <c r="H185"/>
  <c r="H133"/>
  <c r="I120"/>
  <c r="H120"/>
  <c r="I86"/>
  <c r="H86"/>
  <c r="I51"/>
  <c r="H51"/>
  <c r="I45"/>
  <c r="H45"/>
  <c r="E74" i="5" l="1"/>
  <c r="E75"/>
  <c r="E76"/>
  <c r="E77"/>
  <c r="E78"/>
  <c r="E80"/>
  <c r="E73"/>
  <c r="E69"/>
  <c r="E70"/>
  <c r="E71"/>
  <c r="E68"/>
  <c r="E66"/>
  <c r="E65"/>
  <c r="E75" i="3"/>
  <c r="E76"/>
  <c r="E77"/>
  <c r="E78"/>
  <c r="E79"/>
  <c r="E81"/>
  <c r="E74"/>
  <c r="E70"/>
  <c r="E71"/>
  <c r="E72"/>
  <c r="E69"/>
  <c r="E67"/>
  <c r="E66"/>
  <c r="F204" i="5"/>
  <c r="F205" i="3"/>
  <c r="F203" i="4"/>
  <c r="F179" i="1"/>
  <c r="E31" i="4"/>
  <c r="E33" i="3" s="1"/>
  <c r="E32" i="5" s="1"/>
  <c r="E30" i="4"/>
  <c r="E32" i="3" s="1"/>
  <c r="E31" i="5" s="1"/>
  <c r="E20" i="4"/>
  <c r="E22" i="3" s="1"/>
  <c r="E21" i="5" s="1"/>
  <c r="E21" i="4"/>
  <c r="E23" i="3" s="1"/>
  <c r="E22" i="5" s="1"/>
  <c r="E22" i="4"/>
  <c r="E24" i="3" s="1"/>
  <c r="E23" i="5" s="1"/>
  <c r="E23" i="4"/>
  <c r="E25" i="3" s="1"/>
  <c r="E24" i="5" s="1"/>
  <c r="E24" i="4"/>
  <c r="E26" i="3" s="1"/>
  <c r="E25" i="5" s="1"/>
  <c r="E25" i="4"/>
  <c r="E27" i="3" s="1"/>
  <c r="E26" i="5" s="1"/>
  <c r="E26" i="4"/>
  <c r="E28" i="3" s="1"/>
  <c r="E27" i="5" s="1"/>
  <c r="E27" i="4"/>
  <c r="E29" i="3" s="1"/>
  <c r="E28" i="5" s="1"/>
  <c r="E28" i="4"/>
  <c r="E30" i="3" s="1"/>
  <c r="E29" i="5" s="1"/>
  <c r="E19" i="4"/>
  <c r="E21" i="3" s="1"/>
  <c r="E20" i="5" s="1"/>
  <c r="E270"/>
  <c r="E271"/>
  <c r="E272"/>
  <c r="E273"/>
  <c r="E274"/>
  <c r="E269"/>
  <c r="E271" i="3"/>
  <c r="E272"/>
  <c r="E273"/>
  <c r="E274"/>
  <c r="E275"/>
  <c r="E270"/>
  <c r="E183" i="5"/>
  <c r="E184"/>
  <c r="E185"/>
  <c r="E186"/>
  <c r="E182"/>
  <c r="E172"/>
  <c r="E173"/>
  <c r="E174"/>
  <c r="E175"/>
  <c r="E176"/>
  <c r="E177"/>
  <c r="E178"/>
  <c r="E179"/>
  <c r="E180"/>
  <c r="E171"/>
  <c r="E166"/>
  <c r="E167"/>
  <c r="E168"/>
  <c r="E169"/>
  <c r="E165"/>
  <c r="E163"/>
  <c r="E162"/>
  <c r="E184" i="3"/>
  <c r="E185"/>
  <c r="E186"/>
  <c r="E187"/>
  <c r="E183"/>
  <c r="E173"/>
  <c r="E174"/>
  <c r="E175"/>
  <c r="E176"/>
  <c r="E177"/>
  <c r="E178"/>
  <c r="E179"/>
  <c r="E180"/>
  <c r="E181"/>
  <c r="E172"/>
  <c r="E167"/>
  <c r="E168"/>
  <c r="E169"/>
  <c r="E170"/>
  <c r="E166"/>
  <c r="E164"/>
  <c r="E163"/>
  <c r="E182" i="4"/>
  <c r="E183"/>
  <c r="E184"/>
  <c r="E185"/>
  <c r="E181"/>
  <c r="E171"/>
  <c r="E172"/>
  <c r="E173"/>
  <c r="E174"/>
  <c r="E175"/>
  <c r="E176"/>
  <c r="E177"/>
  <c r="E178"/>
  <c r="E179"/>
  <c r="E170"/>
  <c r="E166"/>
  <c r="E167"/>
  <c r="E168"/>
  <c r="E165"/>
  <c r="E164"/>
  <c r="E162"/>
  <c r="E161"/>
  <c r="E142" i="5" l="1"/>
  <c r="E143"/>
  <c r="E144"/>
  <c r="E145"/>
  <c r="E146"/>
  <c r="E141"/>
  <c r="E135"/>
  <c r="E136"/>
  <c r="E137"/>
  <c r="E138"/>
  <c r="E139"/>
  <c r="E134"/>
  <c r="E122"/>
  <c r="E123"/>
  <c r="E124"/>
  <c r="E125"/>
  <c r="E126"/>
  <c r="E127"/>
  <c r="E128"/>
  <c r="E129"/>
  <c r="E130"/>
  <c r="E131"/>
  <c r="E132"/>
  <c r="E121"/>
  <c r="E117"/>
  <c r="E118"/>
  <c r="E119"/>
  <c r="E116"/>
  <c r="E143" i="3"/>
  <c r="E144"/>
  <c r="E145"/>
  <c r="E146"/>
  <c r="E147"/>
  <c r="E142"/>
  <c r="E136"/>
  <c r="E137"/>
  <c r="E138"/>
  <c r="E139"/>
  <c r="E140"/>
  <c r="E135"/>
  <c r="E123"/>
  <c r="E124"/>
  <c r="E125"/>
  <c r="E126"/>
  <c r="E127"/>
  <c r="E128"/>
  <c r="E129"/>
  <c r="E130"/>
  <c r="E131"/>
  <c r="E132"/>
  <c r="E133"/>
  <c r="E122"/>
  <c r="E118"/>
  <c r="E119"/>
  <c r="E120"/>
  <c r="E117"/>
  <c r="E141" i="4"/>
  <c r="E142"/>
  <c r="E143"/>
  <c r="E144"/>
  <c r="E145"/>
  <c r="E140"/>
  <c r="E134"/>
  <c r="E135"/>
  <c r="E136"/>
  <c r="E137"/>
  <c r="E138"/>
  <c r="E133"/>
  <c r="E121"/>
  <c r="E122"/>
  <c r="E123"/>
  <c r="E124"/>
  <c r="E125"/>
  <c r="E126"/>
  <c r="E127"/>
  <c r="E128"/>
  <c r="E129"/>
  <c r="E130"/>
  <c r="E131"/>
  <c r="E120"/>
  <c r="E116"/>
  <c r="E117"/>
  <c r="E118"/>
  <c r="E115"/>
  <c r="E159" i="5" l="1"/>
  <c r="E157"/>
  <c r="E156"/>
  <c r="E155"/>
  <c r="E153"/>
  <c r="E152"/>
  <c r="E150"/>
  <c r="E149"/>
  <c r="E160" i="3"/>
  <c r="E158"/>
  <c r="E157"/>
  <c r="E156"/>
  <c r="E154"/>
  <c r="E153"/>
  <c r="E151"/>
  <c r="E150"/>
  <c r="E158" i="4"/>
  <c r="E156"/>
  <c r="E155"/>
  <c r="E154"/>
  <c r="E152"/>
  <c r="E151"/>
  <c r="E149"/>
  <c r="E148"/>
  <c r="E43" i="5"/>
  <c r="E44"/>
  <c r="E45"/>
  <c r="E46"/>
  <c r="E42"/>
  <c r="E44" i="3"/>
  <c r="E45"/>
  <c r="E46"/>
  <c r="E47"/>
  <c r="E43"/>
  <c r="E42" i="4"/>
  <c r="E43"/>
  <c r="E44"/>
  <c r="E45"/>
  <c r="E41"/>
  <c r="E39" i="5"/>
  <c r="E40"/>
  <c r="E38"/>
  <c r="E40" i="3"/>
  <c r="E41"/>
  <c r="E39"/>
  <c r="E35" i="5"/>
  <c r="E34"/>
  <c r="E36" i="3"/>
  <c r="E35"/>
  <c r="E37" i="5"/>
  <c r="E38" i="3"/>
  <c r="E36" i="4"/>
  <c r="D81" i="5"/>
  <c r="F80"/>
  <c r="D82" i="3"/>
  <c r="F81"/>
  <c r="D80" i="4"/>
  <c r="F79"/>
  <c r="F54" i="1"/>
  <c r="D55"/>
  <c r="F180" i="5"/>
  <c r="F179"/>
  <c r="F178"/>
  <c r="F177"/>
  <c r="F176"/>
  <c r="F175"/>
  <c r="F174"/>
  <c r="F173"/>
  <c r="F172"/>
  <c r="F171"/>
  <c r="F181" i="3"/>
  <c r="F180"/>
  <c r="F179"/>
  <c r="F178"/>
  <c r="F177"/>
  <c r="F176"/>
  <c r="F175"/>
  <c r="F174"/>
  <c r="F173"/>
  <c r="F172"/>
  <c r="F179" i="4"/>
  <c r="F178"/>
  <c r="F177"/>
  <c r="F176"/>
  <c r="F175"/>
  <c r="F174"/>
  <c r="F173"/>
  <c r="F172"/>
  <c r="F171"/>
  <c r="F170"/>
  <c r="F185"/>
  <c r="F184"/>
  <c r="F183"/>
  <c r="F182"/>
  <c r="F181"/>
  <c r="F156" i="5" l="1"/>
  <c r="F155"/>
  <c r="F152"/>
  <c r="F150"/>
  <c r="F149"/>
  <c r="F157" i="3"/>
  <c r="F156"/>
  <c r="F153"/>
  <c r="F151"/>
  <c r="F150"/>
  <c r="F155" i="4"/>
  <c r="F154"/>
  <c r="F151"/>
  <c r="F149"/>
  <c r="F148"/>
  <c r="F130" i="1"/>
  <c r="F129"/>
  <c r="F126"/>
  <c r="F124"/>
  <c r="F123"/>
  <c r="F146" i="5"/>
  <c r="F145"/>
  <c r="F144"/>
  <c r="F143"/>
  <c r="F142"/>
  <c r="F141"/>
  <c r="F139"/>
  <c r="F138"/>
  <c r="F137"/>
  <c r="F136"/>
  <c r="F135"/>
  <c r="F134"/>
  <c r="F132"/>
  <c r="F131"/>
  <c r="F130"/>
  <c r="F129"/>
  <c r="F128"/>
  <c r="F127"/>
  <c r="F126"/>
  <c r="F125"/>
  <c r="F124"/>
  <c r="F123"/>
  <c r="F122"/>
  <c r="F121"/>
  <c r="F119"/>
  <c r="F118"/>
  <c r="F117"/>
  <c r="F116"/>
  <c r="F147" i="3"/>
  <c r="F146"/>
  <c r="F145"/>
  <c r="F144"/>
  <c r="F143"/>
  <c r="F142"/>
  <c r="F140"/>
  <c r="F139"/>
  <c r="F138"/>
  <c r="F137"/>
  <c r="F136"/>
  <c r="F135"/>
  <c r="F133"/>
  <c r="F132"/>
  <c r="F131"/>
  <c r="F130"/>
  <c r="F129"/>
  <c r="F128"/>
  <c r="F127"/>
  <c r="F126"/>
  <c r="F125"/>
  <c r="F124"/>
  <c r="F123"/>
  <c r="F122"/>
  <c r="F120"/>
  <c r="F119"/>
  <c r="F118"/>
  <c r="F117"/>
  <c r="F145" i="4"/>
  <c r="F144"/>
  <c r="F143"/>
  <c r="F142"/>
  <c r="F141"/>
  <c r="F140"/>
  <c r="F138"/>
  <c r="F137"/>
  <c r="F136"/>
  <c r="F135"/>
  <c r="F134"/>
  <c r="F133"/>
  <c r="F131"/>
  <c r="F130"/>
  <c r="F129"/>
  <c r="F128"/>
  <c r="F127"/>
  <c r="F126"/>
  <c r="F125"/>
  <c r="F124"/>
  <c r="F123"/>
  <c r="F122"/>
  <c r="F121"/>
  <c r="F120"/>
  <c r="F118"/>
  <c r="F117"/>
  <c r="F116"/>
  <c r="F115"/>
  <c r="A20" i="1" l="1"/>
  <c r="A21" s="1"/>
  <c r="A22" s="1"/>
  <c r="A23" s="1"/>
  <c r="A24" s="1"/>
  <c r="A25" s="1"/>
  <c r="A26" s="1"/>
  <c r="A27" s="1"/>
  <c r="A28" s="1"/>
  <c r="A30" s="1"/>
  <c r="A31" s="1"/>
  <c r="A34" s="1"/>
  <c r="A36" s="1"/>
  <c r="A37" s="1"/>
  <c r="A38" s="1"/>
  <c r="A39" s="1"/>
  <c r="A40" s="1"/>
  <c r="A42" s="1"/>
  <c r="A43" s="1"/>
  <c r="A44" s="1"/>
  <c r="A45" s="1"/>
  <c r="A47" s="1"/>
  <c r="A48" s="1"/>
  <c r="A49" s="1"/>
  <c r="A50" s="1"/>
  <c r="A51" s="1"/>
  <c r="F120"/>
  <c r="F112"/>
  <c r="F119"/>
  <c r="F118"/>
  <c r="F117"/>
  <c r="F113"/>
  <c r="F111"/>
  <c r="F110"/>
  <c r="F109"/>
  <c r="F46" i="5"/>
  <c r="F45"/>
  <c r="F44"/>
  <c r="F43"/>
  <c r="F42"/>
  <c r="F40"/>
  <c r="F39"/>
  <c r="F38"/>
  <c r="F45" i="3"/>
  <c r="F44"/>
  <c r="F43"/>
  <c r="F41"/>
  <c r="F40"/>
  <c r="F39"/>
  <c r="F43" i="4"/>
  <c r="F38" i="1"/>
  <c r="F40"/>
  <c r="F39"/>
  <c r="F37"/>
  <c r="F42" i="4"/>
  <c r="F41"/>
  <c r="F39"/>
  <c r="F38"/>
  <c r="F37"/>
  <c r="F43" i="1"/>
  <c r="F274" i="5"/>
  <c r="F273"/>
  <c r="F272"/>
  <c r="F271"/>
  <c r="F270"/>
  <c r="F269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A222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8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4" s="1"/>
  <c r="A266" s="1"/>
  <c r="A269" s="1"/>
  <c r="A270" s="1"/>
  <c r="A271" s="1"/>
  <c r="F221"/>
  <c r="F186"/>
  <c r="F185"/>
  <c r="F184"/>
  <c r="F183"/>
  <c r="F182"/>
  <c r="F169"/>
  <c r="F168"/>
  <c r="F167"/>
  <c r="F166"/>
  <c r="F165"/>
  <c r="F163"/>
  <c r="F16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78"/>
  <c r="F77"/>
  <c r="F76"/>
  <c r="F75"/>
  <c r="F74"/>
  <c r="F73"/>
  <c r="F71"/>
  <c r="F70"/>
  <c r="F69"/>
  <c r="F68"/>
  <c r="F37"/>
  <c r="F35"/>
  <c r="F34"/>
  <c r="F32"/>
  <c r="F31"/>
  <c r="F29"/>
  <c r="F28"/>
  <c r="F26"/>
  <c r="F25"/>
  <c r="F24"/>
  <c r="F23"/>
  <c r="F22"/>
  <c r="F21"/>
  <c r="F20"/>
  <c r="A21"/>
  <c r="A22" s="1"/>
  <c r="A23" s="1"/>
  <c r="A24" s="1"/>
  <c r="A25" s="1"/>
  <c r="A26" s="1"/>
  <c r="A27" s="1"/>
  <c r="A28" s="1"/>
  <c r="A29" s="1"/>
  <c r="A31" s="1"/>
  <c r="A32" s="1"/>
  <c r="A34" s="1"/>
  <c r="A35" s="1"/>
  <c r="A37" s="1"/>
  <c r="A38" s="1"/>
  <c r="A39" s="1"/>
  <c r="A40" s="1"/>
  <c r="A42" s="1"/>
  <c r="A43" s="1"/>
  <c r="A44" s="1"/>
  <c r="A45" l="1"/>
  <c r="A46" s="1"/>
  <c r="A65" s="1"/>
  <c r="A66" s="1"/>
  <c r="A68" s="1"/>
  <c r="A69" s="1"/>
  <c r="A70" s="1"/>
  <c r="A71" s="1"/>
  <c r="A73" s="1"/>
  <c r="A74" s="1"/>
  <c r="A75" s="1"/>
  <c r="A76" s="1"/>
  <c r="A77" s="1"/>
  <c r="A78" s="1"/>
  <c r="A79" s="1"/>
  <c r="A83" s="1"/>
  <c r="A48"/>
  <c r="A49" s="1"/>
  <c r="A51" s="1"/>
  <c r="A52" s="1"/>
  <c r="A53" s="1"/>
  <c r="A54" s="1"/>
  <c r="A56" s="1"/>
  <c r="A57" s="1"/>
  <c r="A59" s="1"/>
  <c r="A60" s="1"/>
  <c r="A61" s="1"/>
  <c r="A62" s="1"/>
  <c r="A63" s="1"/>
  <c r="A272"/>
  <c r="A273" s="1"/>
  <c r="A274" s="1"/>
  <c r="A276" s="1"/>
  <c r="A84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6" s="1"/>
  <c r="A117" s="1"/>
  <c r="A118" s="1"/>
  <c r="A119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4" s="1"/>
  <c r="A135" s="1"/>
  <c r="A136" s="1"/>
  <c r="A137" s="1"/>
  <c r="A138" s="1"/>
  <c r="A139" s="1"/>
  <c r="A141" s="1"/>
  <c r="A142" s="1"/>
  <c r="A143" s="1"/>
  <c r="A144" s="1"/>
  <c r="A145" s="1"/>
  <c r="A146" s="1"/>
  <c r="A149" s="1"/>
  <c r="A150" s="1"/>
  <c r="A152" s="1"/>
  <c r="A153" s="1"/>
  <c r="A155" s="1"/>
  <c r="A156" s="1"/>
  <c r="A157" s="1"/>
  <c r="A159" s="1"/>
  <c r="A162" s="1"/>
  <c r="A163" s="1"/>
  <c r="A165" s="1"/>
  <c r="A166" s="1"/>
  <c r="A167" s="1"/>
  <c r="A168" s="1"/>
  <c r="A169" s="1"/>
  <c r="A171" s="1"/>
  <c r="A172" s="1"/>
  <c r="A173" s="1"/>
  <c r="A174" s="1"/>
  <c r="A175" s="1"/>
  <c r="A176" s="1"/>
  <c r="A177" s="1"/>
  <c r="A178" s="1"/>
  <c r="A179" s="1"/>
  <c r="A180" s="1"/>
  <c r="A182" s="1"/>
  <c r="A183" s="1"/>
  <c r="A184" s="1"/>
  <c r="A185" s="1"/>
  <c r="A186" s="1"/>
  <c r="A189" s="1"/>
  <c r="A190" s="1"/>
  <c r="A191" s="1"/>
  <c r="A192" s="1"/>
  <c r="A193" s="1"/>
  <c r="A194" s="1"/>
  <c r="A196" s="1"/>
  <c r="A197" s="1"/>
  <c r="A198" s="1"/>
  <c r="A199" s="1"/>
  <c r="A201" s="1"/>
  <c r="A202" s="1"/>
  <c r="A206" l="1"/>
  <c r="A207" s="1"/>
  <c r="A209" s="1"/>
  <c r="F32" i="3"/>
  <c r="F30" i="4"/>
  <c r="F209"/>
  <c r="F185" i="1"/>
  <c r="F30" l="1"/>
  <c r="F273" i="4"/>
  <c r="F272"/>
  <c r="F271"/>
  <c r="F270"/>
  <c r="F269"/>
  <c r="F268"/>
  <c r="F266"/>
  <c r="F265"/>
  <c r="F264"/>
  <c r="F263"/>
  <c r="F262"/>
  <c r="F261"/>
  <c r="F260"/>
  <c r="F259"/>
  <c r="F258"/>
  <c r="F257"/>
  <c r="F256"/>
  <c r="F255"/>
  <c r="F254"/>
  <c r="F253"/>
  <c r="F252"/>
  <c r="F251"/>
  <c r="A251"/>
  <c r="A252" s="1"/>
  <c r="A253" s="1"/>
  <c r="A254" s="1"/>
  <c r="A255" s="1"/>
  <c r="A256" s="1"/>
  <c r="A257" s="1"/>
  <c r="A258" s="1"/>
  <c r="A259" s="1"/>
  <c r="A260" s="1"/>
  <c r="A261" s="1"/>
  <c r="A263" s="1"/>
  <c r="A265" s="1"/>
  <c r="A268" s="1"/>
  <c r="A269" s="1"/>
  <c r="A270" s="1"/>
  <c r="A271" s="1"/>
  <c r="A272" s="1"/>
  <c r="F250"/>
  <c r="F249"/>
  <c r="F248"/>
  <c r="F247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08"/>
  <c r="F206"/>
  <c r="F205"/>
  <c r="F168"/>
  <c r="F167"/>
  <c r="F166"/>
  <c r="F165"/>
  <c r="F164"/>
  <c r="F162"/>
  <c r="F16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77"/>
  <c r="F76"/>
  <c r="F75"/>
  <c r="F74"/>
  <c r="F73"/>
  <c r="F72"/>
  <c r="F70"/>
  <c r="F69"/>
  <c r="F68"/>
  <c r="F67"/>
  <c r="F45"/>
  <c r="F44"/>
  <c r="F36"/>
  <c r="F34"/>
  <c r="F33"/>
  <c r="F31"/>
  <c r="F28"/>
  <c r="F27"/>
  <c r="F25"/>
  <c r="F24"/>
  <c r="F23"/>
  <c r="F22"/>
  <c r="F21"/>
  <c r="F20"/>
  <c r="F19"/>
  <c r="A20"/>
  <c r="A21" s="1"/>
  <c r="A22" s="1"/>
  <c r="A23" s="1"/>
  <c r="A24" s="1"/>
  <c r="A25" s="1"/>
  <c r="A26" s="1"/>
  <c r="A27" s="1"/>
  <c r="A28" s="1"/>
  <c r="A30" s="1"/>
  <c r="A31" s="1"/>
  <c r="A33" s="1"/>
  <c r="A34" s="1"/>
  <c r="A36" s="1"/>
  <c r="F275" i="3"/>
  <c r="F274"/>
  <c r="F273"/>
  <c r="F272"/>
  <c r="F271"/>
  <c r="F270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187"/>
  <c r="F186"/>
  <c r="F185"/>
  <c r="F184"/>
  <c r="F183"/>
  <c r="F170"/>
  <c r="F169"/>
  <c r="F168"/>
  <c r="F167"/>
  <c r="F166"/>
  <c r="F164"/>
  <c r="F16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79"/>
  <c r="F78"/>
  <c r="F77"/>
  <c r="F76"/>
  <c r="F75"/>
  <c r="F74"/>
  <c r="F72"/>
  <c r="F71"/>
  <c r="F70"/>
  <c r="F69"/>
  <c r="F47"/>
  <c r="F46"/>
  <c r="F38"/>
  <c r="F36"/>
  <c r="F35"/>
  <c r="F33"/>
  <c r="F30"/>
  <c r="F29"/>
  <c r="F27"/>
  <c r="F26"/>
  <c r="F25"/>
  <c r="F24"/>
  <c r="F23"/>
  <c r="F22"/>
  <c r="F21"/>
  <c r="A22"/>
  <c r="A23" s="1"/>
  <c r="A24" s="1"/>
  <c r="A25" s="1"/>
  <c r="A26" s="1"/>
  <c r="A27" s="1"/>
  <c r="A28" s="1"/>
  <c r="A29" s="1"/>
  <c r="A30" s="1"/>
  <c r="A32" s="1"/>
  <c r="A33" s="1"/>
  <c r="A35" s="1"/>
  <c r="A36" s="1"/>
  <c r="A38" s="1"/>
  <c r="F220" i="1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84"/>
  <c r="F182"/>
  <c r="F181"/>
  <c r="F116"/>
  <c r="F115"/>
  <c r="F108"/>
  <c r="F106"/>
  <c r="F105"/>
  <c r="F104"/>
  <c r="F103"/>
  <c r="F102"/>
  <c r="F101"/>
  <c r="F100"/>
  <c r="F99"/>
  <c r="F98"/>
  <c r="F97"/>
  <c r="F96"/>
  <c r="F95"/>
  <c r="F93"/>
  <c r="F92"/>
  <c r="F91"/>
  <c r="F90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1"/>
  <c r="F50"/>
  <c r="F49"/>
  <c r="F48"/>
  <c r="A53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90" s="1"/>
  <c r="A91" s="1"/>
  <c r="A92" s="1"/>
  <c r="A93" s="1"/>
  <c r="A95" s="1"/>
  <c r="F47"/>
  <c r="F44"/>
  <c r="F42"/>
  <c r="F36"/>
  <c r="F34"/>
  <c r="F28"/>
  <c r="F27"/>
  <c r="F25"/>
  <c r="F24"/>
  <c r="F23"/>
  <c r="F22"/>
  <c r="F21"/>
  <c r="F20"/>
  <c r="F19"/>
  <c r="A273" i="4" l="1"/>
  <c r="A275" s="1"/>
  <c r="A96" i="1"/>
  <c r="A97" s="1"/>
  <c r="A98" s="1"/>
  <c r="A99" s="1"/>
  <c r="A100" s="1"/>
  <c r="A101" s="1"/>
  <c r="A102" s="1"/>
  <c r="A103" s="1"/>
  <c r="A104" s="1"/>
  <c r="A105" s="1"/>
  <c r="A106" s="1"/>
  <c r="A108" s="1"/>
  <c r="A109" s="1"/>
  <c r="A110" s="1"/>
  <c r="A111" s="1"/>
  <c r="A112" s="1"/>
  <c r="A113" s="1"/>
  <c r="A115" s="1"/>
  <c r="A39" i="3"/>
  <c r="A40" s="1"/>
  <c r="A41" s="1"/>
  <c r="A43" s="1"/>
  <c r="A44" s="1"/>
  <c r="A45" s="1"/>
  <c r="A37" i="4"/>
  <c r="A38" s="1"/>
  <c r="A39" s="1"/>
  <c r="A41" s="1"/>
  <c r="A42" s="1"/>
  <c r="A43" s="1"/>
  <c r="A46" i="3" l="1"/>
  <c r="A47" s="1"/>
  <c r="A44" i="4"/>
  <c r="A45" s="1"/>
  <c r="A116" i="1"/>
  <c r="A117" s="1"/>
  <c r="A118" s="1"/>
  <c r="A119" s="1"/>
  <c r="A120" s="1"/>
  <c r="A123" s="1"/>
  <c r="A124" s="1"/>
  <c r="A126" s="1"/>
  <c r="A127" s="1"/>
  <c r="A129" s="1"/>
  <c r="A130" s="1"/>
  <c r="A131" s="1"/>
  <c r="A133" s="1"/>
  <c r="A165" l="1"/>
  <c r="A166" s="1"/>
  <c r="A167" s="1"/>
  <c r="A168" s="1"/>
  <c r="A169" s="1"/>
  <c r="A136"/>
  <c r="A137" s="1"/>
  <c r="A139" s="1"/>
  <c r="A140" s="1"/>
  <c r="A141" s="1"/>
  <c r="A142" s="1"/>
  <c r="A143" s="1"/>
  <c r="A145" s="1"/>
  <c r="A146" s="1"/>
  <c r="A147" s="1"/>
  <c r="A148" s="1"/>
  <c r="A149" s="1"/>
  <c r="A150" s="1"/>
  <c r="A151" s="1"/>
  <c r="A152" s="1"/>
  <c r="A153" s="1"/>
  <c r="A154" s="1"/>
  <c r="A156" s="1"/>
  <c r="A171"/>
  <c r="A172" s="1"/>
  <c r="A173" s="1"/>
  <c r="A174" s="1"/>
  <c r="A176" s="1"/>
  <c r="A177" s="1"/>
  <c r="A66" i="3"/>
  <c r="A67" s="1"/>
  <c r="A69" s="1"/>
  <c r="A70" s="1"/>
  <c r="A71" s="1"/>
  <c r="A72" s="1"/>
  <c r="A74" s="1"/>
  <c r="A75" s="1"/>
  <c r="A76" s="1"/>
  <c r="A77" s="1"/>
  <c r="A78" s="1"/>
  <c r="A79" s="1"/>
  <c r="A80" s="1"/>
  <c r="A49"/>
  <c r="A50" s="1"/>
  <c r="A52" s="1"/>
  <c r="A53" s="1"/>
  <c r="A54" s="1"/>
  <c r="A55" s="1"/>
  <c r="A57" s="1"/>
  <c r="A58" s="1"/>
  <c r="A60" s="1"/>
  <c r="A61" s="1"/>
  <c r="A62" s="1"/>
  <c r="A63" s="1"/>
  <c r="A64" s="1"/>
  <c r="A64" i="4"/>
  <c r="A65" s="1"/>
  <c r="A67" s="1"/>
  <c r="A68" s="1"/>
  <c r="A69" s="1"/>
  <c r="A70" s="1"/>
  <c r="A72" s="1"/>
  <c r="A73" s="1"/>
  <c r="A74" s="1"/>
  <c r="A75" s="1"/>
  <c r="A76" s="1"/>
  <c r="A77" s="1"/>
  <c r="A78" s="1"/>
  <c r="A47"/>
  <c r="A48" s="1"/>
  <c r="A50" s="1"/>
  <c r="A51" s="1"/>
  <c r="A52" s="1"/>
  <c r="A53" s="1"/>
  <c r="A55" s="1"/>
  <c r="A56" s="1"/>
  <c r="A58" s="1"/>
  <c r="A59" s="1"/>
  <c r="A60" s="1"/>
  <c r="A61" s="1"/>
  <c r="A62" s="1"/>
  <c r="A157" i="1" l="1"/>
  <c r="A158"/>
  <c r="A159" s="1"/>
  <c r="A160" s="1"/>
  <c r="A161" s="1"/>
  <c r="A178"/>
  <c r="A179" s="1"/>
  <c r="A181" s="1"/>
  <c r="A182" s="1"/>
  <c r="A184" s="1"/>
  <c r="A185" s="1"/>
  <c r="A188" s="1"/>
  <c r="A189" s="1"/>
  <c r="A191" s="1"/>
  <c r="A192" s="1"/>
  <c r="A193" s="1"/>
  <c r="A194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3" s="1"/>
  <c r="A84" i="3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7" s="1"/>
  <c r="A118" s="1"/>
  <c r="A119" s="1"/>
  <c r="A120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5" s="1"/>
  <c r="A136" s="1"/>
  <c r="A137" s="1"/>
  <c r="A138" s="1"/>
  <c r="A139" s="1"/>
  <c r="A140" s="1"/>
  <c r="A142" s="1"/>
  <c r="A143" s="1"/>
  <c r="A144" s="1"/>
  <c r="A145" s="1"/>
  <c r="A146" s="1"/>
  <c r="A147" s="1"/>
  <c r="A150" s="1"/>
  <c r="A151" s="1"/>
  <c r="A153" s="1"/>
  <c r="A154" s="1"/>
  <c r="A156" s="1"/>
  <c r="A157" s="1"/>
  <c r="A158" s="1"/>
  <c r="A160" s="1"/>
  <c r="A163" s="1"/>
  <c r="A164" s="1"/>
  <c r="A166" s="1"/>
  <c r="A167" s="1"/>
  <c r="A168" s="1"/>
  <c r="A169" s="1"/>
  <c r="A170" s="1"/>
  <c r="A172" s="1"/>
  <c r="A173" s="1"/>
  <c r="A174" s="1"/>
  <c r="A175" s="1"/>
  <c r="A176" s="1"/>
  <c r="A177" s="1"/>
  <c r="A178" s="1"/>
  <c r="A179" s="1"/>
  <c r="A180" s="1"/>
  <c r="A181" s="1"/>
  <c r="A183" s="1"/>
  <c r="A184" s="1"/>
  <c r="A185" s="1"/>
  <c r="A186" s="1"/>
  <c r="A187" s="1"/>
  <c r="A190" s="1"/>
  <c r="A191" s="1"/>
  <c r="A192" s="1"/>
  <c r="A193" s="1"/>
  <c r="A194" s="1"/>
  <c r="A195" s="1"/>
  <c r="A83" i="4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5" s="1"/>
  <c r="A116" s="1"/>
  <c r="A117" s="1"/>
  <c r="A118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3" s="1"/>
  <c r="A134" s="1"/>
  <c r="A135" s="1"/>
  <c r="A136" s="1"/>
  <c r="A137" s="1"/>
  <c r="A138" s="1"/>
  <c r="A140" s="1"/>
  <c r="A141" s="1"/>
  <c r="A142" s="1"/>
  <c r="A143" s="1"/>
  <c r="A144" s="1"/>
  <c r="A145" s="1"/>
  <c r="A148" s="1"/>
  <c r="A149" s="1"/>
  <c r="A151" s="1"/>
  <c r="A152" s="1"/>
  <c r="A154" s="1"/>
  <c r="A155" s="1"/>
  <c r="A156" s="1"/>
  <c r="A158" s="1"/>
  <c r="A161" s="1"/>
  <c r="A162" s="1"/>
  <c r="A164" s="1"/>
  <c r="A165" s="1"/>
  <c r="A166" s="1"/>
  <c r="A167" s="1"/>
  <c r="A168" s="1"/>
  <c r="A170" s="1"/>
  <c r="A171" s="1"/>
  <c r="A172" s="1"/>
  <c r="A173" s="1"/>
  <c r="A174" s="1"/>
  <c r="A175" s="1"/>
  <c r="A176" s="1"/>
  <c r="A177" s="1"/>
  <c r="A178" s="1"/>
  <c r="A179" s="1"/>
  <c r="A181" s="1"/>
  <c r="A182" s="1"/>
  <c r="A183" s="1"/>
  <c r="A184" s="1"/>
  <c r="A185" s="1"/>
  <c r="A188" s="1"/>
  <c r="A189" s="1"/>
  <c r="A190" s="1"/>
  <c r="A191" s="1"/>
  <c r="A192" s="1"/>
  <c r="A193" s="1"/>
  <c r="A82"/>
  <c r="A198" i="3" l="1"/>
  <c r="A199" s="1"/>
  <c r="A200" s="1"/>
  <c r="A202" s="1"/>
  <c r="A203" s="1"/>
  <c r="A207" s="1"/>
  <c r="A208" s="1"/>
  <c r="A210" s="1"/>
  <c r="A211" s="1"/>
  <c r="A197"/>
  <c r="A196" i="4"/>
  <c r="A197" s="1"/>
  <c r="A198" s="1"/>
  <c r="A200" s="1"/>
  <c r="A201" s="1"/>
  <c r="A205" s="1"/>
  <c r="A206" s="1"/>
  <c r="A208" s="1"/>
  <c r="A209" s="1"/>
  <c r="A195"/>
  <c r="A214" i="3" l="1"/>
  <c r="A215" s="1"/>
  <c r="A217" s="1"/>
  <c r="A218" s="1"/>
  <c r="A219" s="1"/>
  <c r="A220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9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5" s="1"/>
  <c r="A267" s="1"/>
  <c r="A270" s="1"/>
  <c r="A271" s="1"/>
  <c r="A272" s="1"/>
  <c r="A273" s="1"/>
  <c r="A274" s="1"/>
  <c r="A275" s="1"/>
  <c r="A277" s="1"/>
  <c r="A212" i="4"/>
  <c r="A213" s="1"/>
  <c r="A215" s="1"/>
  <c r="A216" s="1"/>
  <c r="A217" s="1"/>
  <c r="A218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7" s="1"/>
  <c r="E55" i="1"/>
  <c r="F53"/>
  <c r="F55" s="1"/>
  <c r="E78" i="4"/>
  <c r="F78" s="1"/>
  <c r="F80" s="1"/>
  <c r="E80" i="3" l="1"/>
  <c r="F80" s="1"/>
  <c r="F82" s="1"/>
  <c r="E79" i="5"/>
  <c r="E81" s="1"/>
  <c r="E80" i="4"/>
  <c r="E82" i="3" l="1"/>
  <c r="F79" i="5"/>
  <c r="F81" s="1"/>
</calcChain>
</file>

<file path=xl/sharedStrings.xml><?xml version="1.0" encoding="utf-8"?>
<sst xmlns="http://schemas.openxmlformats.org/spreadsheetml/2006/main" count="2189" uniqueCount="310">
  <si>
    <t>УТВЕРЖДАЮ</t>
  </si>
  <si>
    <t>№ п/п</t>
  </si>
  <si>
    <t>Стоимость расходных материалов, руб.</t>
  </si>
  <si>
    <t>Врачом-терапевтом</t>
  </si>
  <si>
    <t>Врачом-неврологом</t>
  </si>
  <si>
    <t>Врачом-офтальмологом</t>
  </si>
  <si>
    <t>Врачом-оториноларингологом</t>
  </si>
  <si>
    <t>Врачом-хирургом</t>
  </si>
  <si>
    <t>Врачом-акушер-гинекологом</t>
  </si>
  <si>
    <t>Врачом-инфекционистом</t>
  </si>
  <si>
    <t>Вынесение врачом-специалистом заключительного экспертного решения</t>
  </si>
  <si>
    <t>Регистрация освидетельствуемого медицинским регистратором</t>
  </si>
  <si>
    <t>Аудиометрия</t>
  </si>
  <si>
    <t>Вращательная проба</t>
  </si>
  <si>
    <t>"АКУШЕРСТВО И ГИНЕКОЛОГИЯ"</t>
  </si>
  <si>
    <t>Забор мазка на исследование (цитощетка)</t>
  </si>
  <si>
    <t>Медикаментозный аборт (врач высшей квалификационной категории)</t>
  </si>
  <si>
    <t>Введение внутриматочного средства контрацепции</t>
  </si>
  <si>
    <t>Удаление внутриматочного средства контрацепции</t>
  </si>
  <si>
    <t>"ОФТАЛЬМОЛОГИЯ"</t>
  </si>
  <si>
    <t>Исследование полей зрения (периметрия)</t>
  </si>
  <si>
    <t>Измерение внутриглазного давления (тонометрия)</t>
  </si>
  <si>
    <t>Исследование переднего отрезка глаза с помощью щелевой лампы (биомикроскопия)</t>
  </si>
  <si>
    <t>Офтальмоскопия (исследование глазного дна)</t>
  </si>
  <si>
    <t>"ОТОРИНОЛАРИНГОЛОГИЯ"</t>
  </si>
  <si>
    <t>Промывание наружного слухового прохода</t>
  </si>
  <si>
    <t>Удаление серной пробки</t>
  </si>
  <si>
    <t>Акуметрия (исследование слуха шепотной речью, камертонами)</t>
  </si>
  <si>
    <t>Промывание лакун миндалин</t>
  </si>
  <si>
    <t>Внутригортанное вливание лекарственных средств</t>
  </si>
  <si>
    <t>"ЛУЧЕВАЯ ДИАГНОСТИКА С ЦИФРОВОЙ ОБРАБОТКОЙ ИЗОБРАЖЕНИЯ"</t>
  </si>
  <si>
    <t>Рентгенография органов грудной полости в одной проекции</t>
  </si>
  <si>
    <t>Рентгенография (обзорная) грудной полости в двух проекциях</t>
  </si>
  <si>
    <t>Рентгеноскопия (обзорная) брюшной полости</t>
  </si>
  <si>
    <t>Рентгенография (обзорная) брюшной полости</t>
  </si>
  <si>
    <t>Самостоятельная рентгеноскопия и рентгенография пищевода</t>
  </si>
  <si>
    <t>Рентгеноскопия и рентгенография желудка по традиционной методике</t>
  </si>
  <si>
    <t>Первичное двойное контрастирование желудка</t>
  </si>
  <si>
    <t>Ирригоскопия</t>
  </si>
  <si>
    <t>Ирригоскопия с двойным контрастированием</t>
  </si>
  <si>
    <t>Первичное двойное контрастирование толстой кишки</t>
  </si>
  <si>
    <t>Рентгенография отдела позвоночника в одной проекции</t>
  </si>
  <si>
    <t>Рентгенография отдела позвоночника в двух проекциях</t>
  </si>
  <si>
    <t>Рентгенография периферических отделов скелета в одной проекции</t>
  </si>
  <si>
    <t>Рентгенография периферических отделов скелета в двух проекциях</t>
  </si>
  <si>
    <t>Рентгенография черепа в одной проекции</t>
  </si>
  <si>
    <t>Рентгенография черепа в двух проекциях</t>
  </si>
  <si>
    <t>Рентгенография придаточных пазух носа</t>
  </si>
  <si>
    <t>Рентгенография височно-челюстного сустава</t>
  </si>
  <si>
    <t>Рентгенография нижней челюсти</t>
  </si>
  <si>
    <t>Рентгенография костей носа</t>
  </si>
  <si>
    <t>Рентгенография височной кости</t>
  </si>
  <si>
    <t>Рентгенография ключицы</t>
  </si>
  <si>
    <t>Рентгенография лопатки в двух проекциях</t>
  </si>
  <si>
    <t>Рентгенография ребер</t>
  </si>
  <si>
    <t>Рентгенография грудины</t>
  </si>
  <si>
    <t>Рентгенография грудного отдела позвоночника с компрессионным поясом во время дыхательных движений</t>
  </si>
  <si>
    <t>Функциональное исследование позвоночника</t>
  </si>
  <si>
    <t>Рентгенография костей таза</t>
  </si>
  <si>
    <t>Рентгенография мягких тканей</t>
  </si>
  <si>
    <t>Описание представленных лучевых видов исследований на цифровых носителях (CD, DWD)</t>
  </si>
  <si>
    <t>Печень, желчный пузырь без определения функции</t>
  </si>
  <si>
    <t>Печень, желчный пузырь с определением функции</t>
  </si>
  <si>
    <t>Поджелудочная железа</t>
  </si>
  <si>
    <t>Селезенка</t>
  </si>
  <si>
    <t>Почки и надпочечники</t>
  </si>
  <si>
    <t>Мочевой пузырь</t>
  </si>
  <si>
    <t>Мочевой пузырь с определением остаточной мочи</t>
  </si>
  <si>
    <t xml:space="preserve">Предстательная железа с мочевым пузырем и определением остаточной мочи (трансабдоминально) </t>
  </si>
  <si>
    <t xml:space="preserve">Предстательная железа (трансректально) </t>
  </si>
  <si>
    <t>Мошонка</t>
  </si>
  <si>
    <t xml:space="preserve">Матка и придатки с мочевым пузырем (трансабдоминально) </t>
  </si>
  <si>
    <t xml:space="preserve">Матка и придатки (трансвагинально) </t>
  </si>
  <si>
    <t>Плод в I триместре до 11 недель беременности</t>
  </si>
  <si>
    <t>Плод в I триместре с 11 до 14 недель беременности</t>
  </si>
  <si>
    <t>Плод в II и III триместрах беременности</t>
  </si>
  <si>
    <t>Органы брюшной полости и почек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</si>
  <si>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Щитовидная железа с лимфатическими поверхностными узлами</t>
  </si>
  <si>
    <t>Дуплексное сканирование сосудов пуповины</t>
  </si>
  <si>
    <t>Дуплексное сканирование сосудов плода и матки</t>
  </si>
  <si>
    <t>Молочные железы с лимфатическими поверхностными узлами</t>
  </si>
  <si>
    <t>Мягкие ткани</t>
  </si>
  <si>
    <t>Плевральная полость</t>
  </si>
  <si>
    <t>Легкие и плевральная полость</t>
  </si>
  <si>
    <t>Лимфатические узлы (одна область с обеих сторон)</t>
  </si>
  <si>
    <t xml:space="preserve">Ультразвуковая допплерография (УЗДГ) одного артериального бассейна (брахиоцефальных артерий или артерий верхних конечностей или артерий нижних конечностей) </t>
  </si>
  <si>
    <t xml:space="preserve">Ультразвуковая допплерография (УЗДГ) одного венозного бассейна (брахиоцефальных вен или вен верхних конечностей или вен нижних конечностей) </t>
  </si>
  <si>
    <t>Печень и желчный пузырь с эластографией</t>
  </si>
  <si>
    <t>"ФУНКЦИОНАЛЬНАЯ ДИАГНОСТИКА"</t>
  </si>
  <si>
    <t>Электрокардиограмма в 12 отведениях без функциональных проб</t>
  </si>
  <si>
    <t>Электрокардиограмма в 12 отведениях с функциональными пробами (за одну пробу)</t>
  </si>
  <si>
    <t>Электрокардиографическое исследование с непрерывной суточной регистрацией электрокардиаграммы в период свободной активности пациента (холтеровское мониторирование) стандартное</t>
  </si>
  <si>
    <t>Исследование функции внешнего дыхания без функциональных проб</t>
  </si>
  <si>
    <t>Проведение функциональной пробы при исследовании функции внешнего дыхания (за одну пробу)</t>
  </si>
  <si>
    <t>Пневмотахометрия</t>
  </si>
  <si>
    <t>"ЛАБОРАТОРНЫЕ ИССЛЕДОВАНИЯ"</t>
  </si>
  <si>
    <t>Забор крови из пальца (для общего анализа крови)</t>
  </si>
  <si>
    <t>Забор крови из вены для всех видов исследования "ОАК, биохимический анализ крови, ИФА)</t>
  </si>
  <si>
    <t>Общий анализ крови с подсчетом лейкоцитарной формулы на гемотологическом анализаторе Sysmex-XP 300 c определением СОЭ неавтоматизированным методом</t>
  </si>
  <si>
    <t>Общий анализ крови с подсчетом лейкоцитарной формулы, определением СОЭ и подсчетом ретикулоцитов неавтоматизированным методом</t>
  </si>
  <si>
    <t>Определение холестерина в сыворотке крови ферментативным методом</t>
  </si>
  <si>
    <t>Определение глюкозы в сыворотке крови ферментативным методом</t>
  </si>
  <si>
    <t>Анализ кала на скрытую кровь (иммунохроматографический метод)</t>
  </si>
  <si>
    <t>Обнаружение простейших в кале</t>
  </si>
  <si>
    <t>Забор материала на энтеропатогенные кишечные бактерии</t>
  </si>
  <si>
    <t>Обнаружение яиц гельминтов в кале методом Като</t>
  </si>
  <si>
    <t>Общий анализ мочи (с определением белка (качественно)</t>
  </si>
  <si>
    <t>Общий анализ мочи (с определением белка (количественно)</t>
  </si>
  <si>
    <t>Определение форменных элементов по Нечипоренко</t>
  </si>
  <si>
    <t>Общий анализ мочи с обнаружением кетоновых тел экспресс-тестом</t>
  </si>
  <si>
    <t>Общий анализ мочи с обнаружением  билирубина экспресс-тестом</t>
  </si>
  <si>
    <t>Общий анализ мочи с обнаружением уробиллиновых тел экспресс-тестом</t>
  </si>
  <si>
    <t>Общий анализ мочи с обнаружением  билирубина и уробиллиновых тел экспресс-тестом</t>
  </si>
  <si>
    <t>Обнаружение кетоновых тел экспресс-тестом</t>
  </si>
  <si>
    <t>Обнаружение билирубина экспресс-тестом</t>
  </si>
  <si>
    <t>Обнаружение уробиллиновых тел экспресс-тестом</t>
  </si>
  <si>
    <t>"ФИЗИОТЕРАПИЯ"</t>
  </si>
  <si>
    <t>Гальванизация общая, местная</t>
  </si>
  <si>
    <t>Электрофорез постоянным, импульсным токами</t>
  </si>
  <si>
    <t>Амплипульстерапия</t>
  </si>
  <si>
    <t>Дарсонвализация местная</t>
  </si>
  <si>
    <t>Ультравысокочастотная терапия</t>
  </si>
  <si>
    <t>Магнитотерапия местная</t>
  </si>
  <si>
    <t>Видимое, инфракрасное облучение общее, местное</t>
  </si>
  <si>
    <t>Лазеротерапия, магнитолазеротерапия чрескожная</t>
  </si>
  <si>
    <t>Надвенное лазерное облучение</t>
  </si>
  <si>
    <t xml:space="preserve">Фотохромотерапия, окулярные методики </t>
  </si>
  <si>
    <t>Ультразвуковая терапия</t>
  </si>
  <si>
    <t>Ультрафонофорез</t>
  </si>
  <si>
    <t>Душ (дождевой, циркулярный, восходящий, горизонтальный)</t>
  </si>
  <si>
    <t>Душ струевой, контрастный</t>
  </si>
  <si>
    <t>Парафиновые, озокеритовые аппликации</t>
  </si>
  <si>
    <t>"МАССАЖ"</t>
  </si>
  <si>
    <t>Массаж головы (лобно-височной и затылочно-теменной области)</t>
  </si>
  <si>
    <t>Массаж лица (лобной, окологлазничной, верхне- и нижнечелюстной области)</t>
  </si>
  <si>
    <t>Массаж шеи</t>
  </si>
  <si>
    <t>Массаж воротниковой зоны (задней поверхности шеи, спина до 4-го грудного позвонка, передней поверхности грудной клетки до 2-го ребра)</t>
  </si>
  <si>
    <t>Массаж верхней конечности</t>
  </si>
  <si>
    <t>Массаж верхней конечности, надплечья и области лопатки</t>
  </si>
  <si>
    <t>Массаж плечевого сустава (верхней трети плеча, области плечевого сустава и надплечья одноименной стороны)</t>
  </si>
  <si>
    <t>Массаж локтевого сустава (верхней трети предплечья, области локтевого сустава и нижней трети плеча)</t>
  </si>
  <si>
    <t>Массаж лучезапястного сустава (проксимального отдела кисти, области лучезапястного сустава и предплечья)</t>
  </si>
  <si>
    <t>Массаж кисти и предплечья</t>
  </si>
  <si>
    <t>Массаж области грудной клетки (области передней поверхности грудной клетки от передних границ надплечий  до реберных дуг и области спины от 7-го до 1-го поясничного позвонка)</t>
  </si>
  <si>
    <t>Массаж спины (от 7-го шейного до 1-го поясничного позвонка и от левой до правой средней аксиллярной линии)</t>
  </si>
  <si>
    <t>Массаж мышц передней брюшной стенки</t>
  </si>
  <si>
    <t>Массаж пояснично-крестцовой области (от 1-го поясничного позвонка до нижних ягодичных складок)</t>
  </si>
  <si>
    <t>Сегментарный массаж пояснично-крестцовой области</t>
  </si>
  <si>
    <t>Массаж спины и поясницы (от 7-го шейного позвонка до крестца и от левой до правой средней аксиллярной линии)</t>
  </si>
  <si>
    <t>Массаж шейно- грудного отдела позвоночника (области задней поверхности шеи и области спины до первого поясничного позвонка и от левой до правой задней и аксиллярной линии)</t>
  </si>
  <si>
    <t>Сегментарный массаж шейно-грудного отдела позвоночника</t>
  </si>
  <si>
    <t>Массаж области позвоночника (области задней поверхности шеи, спины и пояснично-крестцовой области от левой до правой задней аксиллярной линии)</t>
  </si>
  <si>
    <t>Массаж нижней конечности</t>
  </si>
  <si>
    <t>Массаж нижней конечности и поясницы (области стопы, голени, бедра, ягодичной и пояснично-крестцовой области)</t>
  </si>
  <si>
    <t>Массаж тазобедренного сустава (верхней трети бедра, области тазобедренного сустава и ягодичной области одноименной стороны)</t>
  </si>
  <si>
    <t>Массаж коленного сустава (верхней трети голени, области коленного сустава и нижней трети бедра)</t>
  </si>
  <si>
    <t>Массаж голеностопного сустава (проксимального отдела стопы, области голеностопного сустава и нижней трети голени)</t>
  </si>
  <si>
    <t>Массаж стопы, голени</t>
  </si>
  <si>
    <t>Подготовка к проведению процедуры массажа</t>
  </si>
  <si>
    <t>Единица измерения</t>
  </si>
  <si>
    <t>Тариф, руб.</t>
  </si>
  <si>
    <t>Стоимость медицинских услуг, руб.</t>
  </si>
  <si>
    <t>консультация</t>
  </si>
  <si>
    <t>осмотр</t>
  </si>
  <si>
    <t>манипуляция</t>
  </si>
  <si>
    <t>операция</t>
  </si>
  <si>
    <t>Врачом-онкологом</t>
  </si>
  <si>
    <t>исследование</t>
  </si>
  <si>
    <t>процедура</t>
  </si>
  <si>
    <t>Первичный прием врача-акушера-гинеколога</t>
  </si>
  <si>
    <t>прием</t>
  </si>
  <si>
    <t>Повторный прием врача-акушера-гинеколога</t>
  </si>
  <si>
    <t>Колькоскопия расширенная с цитологией и биопсией шейки матки</t>
  </si>
  <si>
    <t>Колькоскопия расширенная с цитологией</t>
  </si>
  <si>
    <t>Колькоскопия расширенная с цитологией, биопсией шейки матки и соскобом из цервикального канала</t>
  </si>
  <si>
    <t>Повторный прием врача-оториноларинголога</t>
  </si>
  <si>
    <t>Первичный прием врача-оториноларинголога</t>
  </si>
  <si>
    <t>"ЛЕЧЕБНАЯ ФИЗКУЛЬТУРА"</t>
  </si>
  <si>
    <t>Лечебная физкультура для терапевтических больных в период выздоровления или хроническом течении заболеваеия при индивидуальном метоле занятия</t>
  </si>
  <si>
    <t>при малогрупповом методе (до 5 человек)</t>
  </si>
  <si>
    <t>процедура на 1 человека</t>
  </si>
  <si>
    <t>при групповом методе (от 6 до 15 человек)</t>
  </si>
  <si>
    <t>Лечебная физкультура для терапевтических больных после хирургических операций при индивидуальном методе занятий</t>
  </si>
  <si>
    <t>Лечебная физкультура для травматологических больных в период иммобилизации при индивидуальном методе занятий</t>
  </si>
  <si>
    <t>Лечебная физкультура для травматологических больных после иммобилизации при индивидуальном методе занятий</t>
  </si>
  <si>
    <t>Лечебная физкультура для травматологических больных после иммобилизации при малогруппоом методе занятий (до 5 человек) методе занятий</t>
  </si>
  <si>
    <t>Лечебная физкультура для травматологических больных после иммобилизации при травмах позвоночника при индивидуальном методе занятий</t>
  </si>
  <si>
    <t>Лечебная физкультура для травматологических больных после иммобилизации при травмах позвоночника с повреждением спинного мозга при индивидуальном методе занятий (до 5 человек)</t>
  </si>
  <si>
    <t>Лечебная физкультура для неврологических больных при индивидуальном методе занятий</t>
  </si>
  <si>
    <t>Лечебная физкультура для неврологических больных при малогрупповом методе занятий (до 5 человек)</t>
  </si>
  <si>
    <t>Лечебная физкультура для беременных при индивидуальном методе занятий</t>
  </si>
  <si>
    <t>Лечебная физкультура для беременных при малогрупповом  методе занятий (до 5 человек)</t>
  </si>
  <si>
    <t>Лечебная физкультура при проведении корригирующей гимнастики с детьми школьного возраста при индивидуальном методе занятий</t>
  </si>
  <si>
    <t>Лечебная физкультура при проведении корригирующей гимнастики со взрослыми при индивидуальном методе занятий</t>
  </si>
  <si>
    <t>Гимнастика, направленная на коррекцию фигуры при индивидуальном методе занятий</t>
  </si>
  <si>
    <t>Восстановление навыков сасообслуживания индивидуальные занятия</t>
  </si>
  <si>
    <t>"МАНИПУЛЯЦИИ ОБЩЕГО НАЗНАЧЕНИЯ"</t>
  </si>
  <si>
    <t>Внутримышечная инъекция (шприц 5.0)</t>
  </si>
  <si>
    <t>Внутривенное капельное введение раствора лекарственного средства (шприц 10.0)</t>
  </si>
  <si>
    <t>Подкожная инъекция</t>
  </si>
  <si>
    <t>Внутривенное струйное введение лекарственных средств (шприц 5.0)</t>
  </si>
  <si>
    <t>Внутривенное струйное введение лекарственных средств (шприц 10.0)</t>
  </si>
  <si>
    <t>Измерение артериального давления</t>
  </si>
  <si>
    <t>"ХИРУРГИЧЕСКИЕ МАНИПУЛЯЦИИ"</t>
  </si>
  <si>
    <t>Повторный прием врача-хирурга</t>
  </si>
  <si>
    <t>Первичный прием врача-хирурга</t>
  </si>
  <si>
    <t>Перевязка</t>
  </si>
  <si>
    <t>Внутрисуставная блокада</t>
  </si>
  <si>
    <t>Лечебно-диагностическая пункция</t>
  </si>
  <si>
    <t>Лечебно-диагностическая пункция с забором материала</t>
  </si>
  <si>
    <t>Вскрытие и дренирование фурункулоа или карбункула или гидраденита</t>
  </si>
  <si>
    <t>Рдикальное иссечение и дренирование флегмон и абсцессов</t>
  </si>
  <si>
    <t>Вскрытие и дренирование флегмон или абсцессов мягких тканей кисти</t>
  </si>
  <si>
    <t>Всрытие кожного или подкожного панариция</t>
  </si>
  <si>
    <t>Вскрытие и дренирование костного или суставного или сухожильного панариция</t>
  </si>
  <si>
    <t>Удаление ногтя</t>
  </si>
  <si>
    <t>для граждан Республики Беларусь</t>
  </si>
  <si>
    <t xml:space="preserve">Эхокардиография (М+Врежим+доплер+цветное картирование) </t>
  </si>
  <si>
    <t>Соскоб на энтеробиоз</t>
  </si>
  <si>
    <t>Электоролечение</t>
  </si>
  <si>
    <t>Светолечение</t>
  </si>
  <si>
    <t>Воздействие факторами механической природы</t>
  </si>
  <si>
    <t>Гидротерапия</t>
  </si>
  <si>
    <t>Термолечение</t>
  </si>
  <si>
    <t>Наименование платных медицинских услуг</t>
  </si>
  <si>
    <t>Манипуляции</t>
  </si>
  <si>
    <t>Общая хирургия</t>
  </si>
  <si>
    <t>Первичный прием врача-офтальмолога</t>
  </si>
  <si>
    <t>Электролечение</t>
  </si>
  <si>
    <t>Функциональные исследования</t>
  </si>
  <si>
    <t>Гинекологические манипуляции и процедуры</t>
  </si>
  <si>
    <t>Надвенное лазерное облучение, магнитолазерное облучение</t>
  </si>
  <si>
    <t>Экономист</t>
  </si>
  <si>
    <t>-</t>
  </si>
  <si>
    <t>Осмотры специалистами</t>
  </si>
  <si>
    <t>Осмотры спецалистами</t>
  </si>
  <si>
    <t>"ИММУНОПРФИЛАКТИКА"</t>
  </si>
  <si>
    <t>Электрокардиографическое исследование с дозированной физической нагрузкой (велоэргометрия)</t>
  </si>
  <si>
    <t>Криотерапия местная</t>
  </si>
  <si>
    <t>для иностранных граждан с видом на жительство в Республике Беларусь (резидентов)</t>
  </si>
  <si>
    <t>"ИММУНОПРОФИЛАКТИКА"</t>
  </si>
  <si>
    <t>Вскрытие и дренирование фурункула или карбункула или гидраденита</t>
  </si>
  <si>
    <t>Радикальное иссечение и дренирование флегмон и абсцессов</t>
  </si>
  <si>
    <t>Электрокоагуляция доброкачественных образований кожи (папиллом, рубцов) до 0,5 см по желанию граждан</t>
  </si>
  <si>
    <t>Изготовление гистологических стеклопрепаратов и морфологическое исследование операционного и биопсийного материала (1 исследование - 1 стеклопрепарат)</t>
  </si>
  <si>
    <t>ИТОГО</t>
  </si>
  <si>
    <t>Гинекологические операции</t>
  </si>
  <si>
    <t>"КОНСУЛЬТАЦИИ ВРАЧЕЙ-СПЕЦИАЛИСТОВ, В ТОМ ЧИСЛЕ СОТРУДНИКОВ КАФЕДР"</t>
  </si>
  <si>
    <t>Медикаментозный аборт (врач второй квалификационной категории)</t>
  </si>
  <si>
    <t>Медикаментозный аборт (врач первой квалификационной категории)</t>
  </si>
  <si>
    <t>Ультразвуковое исследование органов брюшной полости</t>
  </si>
  <si>
    <t>Ультразвуковое исследование органов мочеполовой системы</t>
  </si>
  <si>
    <t>Ультразвуковое исследование других органов</t>
  </si>
  <si>
    <t>Специальные ультразвуковые исследования</t>
  </si>
  <si>
    <t>Забор крови на лабораторные исследования</t>
  </si>
  <si>
    <t>Анализ крови</t>
  </si>
  <si>
    <t>Анализ мочи</t>
  </si>
  <si>
    <t>Анализ кала</t>
  </si>
  <si>
    <t>Общий анализ мочи с обнаружением билирубина экспресс-тестом</t>
  </si>
  <si>
    <t>Электрокардиографические исследования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</si>
  <si>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</t>
  </si>
  <si>
    <t>Исследование функции внешнего дыхания (на автоматизированном оборудовании)</t>
  </si>
  <si>
    <t>Динамическое исследование артериального давления при непрерывной суточной регистрации
(суточное мониторирование артериального давления - СМАД)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</si>
  <si>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- стандартное</t>
  </si>
  <si>
    <t>"ОБЩАЯ ХИРУРГИЯ"</t>
  </si>
  <si>
    <t>УЧРЕЖДЕНИЕ "ГОМЕЛЬСКИЙ ОБЛАСТНОЙ КЛИНИЧЕСКИЙ ОНКОЛОГИЧЕСКИЙ ДИСПАНСЕР"</t>
  </si>
  <si>
    <t>ГУЗ "Гомельская городская</t>
  </si>
  <si>
    <t>имени С.В.Голуховой"</t>
  </si>
  <si>
    <t>Главный врач</t>
  </si>
  <si>
    <t>клиническая поликлиника № 5</t>
  </si>
  <si>
    <t>_______________В.А.Шаройко</t>
  </si>
  <si>
    <t>на платные медицинские услуги, оказываемые государственным учреждением здравоохранения</t>
  </si>
  <si>
    <t xml:space="preserve"> на платные медицинские услуги, оказываемые государственным учреждением здравоохранения</t>
  </si>
  <si>
    <t>"Гомельская городская клиническая поликлиника №5 имени С.В.Голуховой"</t>
  </si>
  <si>
    <t>платные медицинские услуги, оказываемые государственным учреждением здравоохранения</t>
  </si>
  <si>
    <t xml:space="preserve">для граждан, застрахованных по договорам </t>
  </si>
  <si>
    <t>добровольного страхования медицинских расходов</t>
  </si>
  <si>
    <t>"Гомельская  городская клиническая поликлиника №5 имени С.В.Голуховой"</t>
  </si>
  <si>
    <t>ПРОВЕДЕНИЕ ВСЕХ ВИДОВ ПРОФИЛАКТИЧЕСКИХ ОСМОТРОВ И</t>
  </si>
  <si>
    <t>МЕДИЦИНСКОГО ОСВИДЕТЕЛЬСТВОВАНИЯ ГРАЖДАН</t>
  </si>
  <si>
    <t>на цветных ультразвуковых аппаратах ( с количеством цифровых каналов более 512)</t>
  </si>
  <si>
    <t>"УЛЬТРАЗВУКОВАЯ ДИАГНОСТИКА"</t>
  </si>
  <si>
    <t>(пребывающих) в Республике Беларусь (нерезидентов)</t>
  </si>
  <si>
    <t xml:space="preserve"> для иностранных граждан временно проживающих </t>
  </si>
  <si>
    <t>Повторный прием врача-офтальмолога</t>
  </si>
  <si>
    <t>"ПРОВЕДЕНИЕ ВСЕХ ВИДОВ ПРОФИЛАКТИЧЕСКИХ ОСМОТРОВ И</t>
  </si>
  <si>
    <t>МЕДИЦИНСКОГО ОСВИДЕТЕЛЬСТВОВАНИЯ ГРАЖДАН"</t>
  </si>
  <si>
    <t>Механический массаж на массажном кресле</t>
  </si>
  <si>
    <t>Забор крови из вены для всех видов исследования (ОАК, биохимический анализ крови, ИФА)</t>
  </si>
  <si>
    <t>Анализ крови "Тройка"</t>
  </si>
  <si>
    <t>Проведение процедуры вакцинации</t>
  </si>
  <si>
    <t>Консультация врача-специалиста второй квалификационной категории</t>
  </si>
  <si>
    <t>Консультация врача-специалиста первой квалификационной категории</t>
  </si>
  <si>
    <t>Консультация врача-специалиста высшей квалификационной категории</t>
  </si>
  <si>
    <t>"РЕФЛЕКСОТЕРАПИЯ"</t>
  </si>
  <si>
    <t>Классическое иглоукалывание (акупунктура)</t>
  </si>
  <si>
    <t>Игла акупунктурная 0,3*30</t>
  </si>
  <si>
    <t>шт</t>
  </si>
  <si>
    <t>Игла акупунктурная 0,3*50</t>
  </si>
  <si>
    <t>Игла акупунктурная 0,3*70</t>
  </si>
  <si>
    <t>Первичная консультация врача-рефлексотерапевта</t>
  </si>
  <si>
    <t>Повторная консультация врача-рефлексотерапевта</t>
  </si>
  <si>
    <t>Консультация</t>
  </si>
  <si>
    <t>Методы рефлексотерапии</t>
  </si>
  <si>
    <t>Е.Л.Середа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</si>
  <si>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</si>
  <si>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Ударно-волновая терапия экстракорпоральная</t>
  </si>
  <si>
    <t>Общий анализ крови с подсчетом лейкоцитарной формулы, определением СОЭ и подсчетом тромбоцитов и ретикулоцитов неавтоматизированным методом</t>
  </si>
  <si>
    <t>Анализ кала на копрограмму</t>
  </si>
  <si>
    <t>Прейскурант от 09.06.2025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</si>
</sst>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_р_.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194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2" fontId="6" fillId="0" borderId="1" xfId="2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2" borderId="0" xfId="0" applyFont="1" applyFill="1" applyBorder="1"/>
    <xf numFmtId="165" fontId="6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2" borderId="0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7" fillId="3" borderId="0" xfId="0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3" borderId="1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7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0" borderId="0" xfId="0" applyFont="1" applyBorder="1"/>
    <xf numFmtId="0" fontId="12" fillId="2" borderId="0" xfId="0" applyFont="1" applyFill="1" applyBorder="1"/>
    <xf numFmtId="0" fontId="12" fillId="3" borderId="0" xfId="0" applyFont="1" applyFill="1" applyBorder="1"/>
    <xf numFmtId="0" fontId="12" fillId="0" borderId="0" xfId="0" applyFont="1" applyBorder="1"/>
    <xf numFmtId="0" fontId="12" fillId="2" borderId="1" xfId="0" applyFont="1" applyFill="1" applyBorder="1"/>
    <xf numFmtId="0" fontId="12" fillId="3" borderId="1" xfId="0" applyFont="1" applyFill="1" applyBorder="1"/>
    <xf numFmtId="0" fontId="12" fillId="0" borderId="1" xfId="0" applyFont="1" applyBorder="1"/>
    <xf numFmtId="0" fontId="15" fillId="0" borderId="0" xfId="0" applyFont="1" applyFill="1" applyBorder="1"/>
    <xf numFmtId="0" fontId="15" fillId="2" borderId="0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1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165" fontId="12" fillId="2" borderId="0" xfId="0" applyNumberFormat="1" applyFont="1" applyFill="1" applyBorder="1"/>
    <xf numFmtId="165" fontId="15" fillId="2" borderId="0" xfId="0" applyNumberFormat="1" applyFont="1" applyFill="1" applyBorder="1"/>
    <xf numFmtId="4" fontId="12" fillId="0" borderId="0" xfId="0" applyNumberFormat="1" applyFont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4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2 2" xfId="3"/>
    <cellStyle name="Обычный_Лист1" xfId="1"/>
    <cellStyle name="Обычный_Лист1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747"/>
  <sheetViews>
    <sheetView tabSelected="1" view="pageBreakPreview" topLeftCell="A40" zoomScale="80" zoomScaleNormal="100" zoomScaleSheetLayoutView="80" workbookViewId="0">
      <selection activeCell="H54" sqref="H54"/>
    </sheetView>
  </sheetViews>
  <sheetFormatPr defaultRowHeight="15"/>
  <cols>
    <col min="1" max="1" width="4.7109375" style="106" customWidth="1"/>
    <col min="2" max="2" width="62.28515625" style="106" customWidth="1"/>
    <col min="3" max="3" width="16.140625" style="131" customWidth="1"/>
    <col min="4" max="4" width="11.85546875" style="132" customWidth="1"/>
    <col min="5" max="5" width="13.85546875" style="132" customWidth="1"/>
    <col min="6" max="6" width="14.5703125" style="132" customWidth="1"/>
    <col min="7" max="7" width="9.140625" style="106"/>
    <col min="8" max="8" width="9.85546875" style="106" bestFit="1" customWidth="1"/>
    <col min="9" max="9" width="12" style="106" customWidth="1"/>
    <col min="10" max="56" width="9.140625" style="106"/>
    <col min="57" max="57" width="9.140625" style="107"/>
    <col min="58" max="16384" width="9.140625" style="120"/>
  </cols>
  <sheetData>
    <row r="1" spans="1:64" s="107" customFormat="1" ht="19.5">
      <c r="A1" s="4"/>
      <c r="B1" s="5"/>
      <c r="C1" s="29"/>
      <c r="D1" s="153" t="s">
        <v>0</v>
      </c>
      <c r="E1" s="153"/>
      <c r="F1" s="153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64" s="107" customFormat="1" ht="19.5">
      <c r="A2" s="4"/>
      <c r="B2" s="5"/>
      <c r="C2" s="29"/>
      <c r="D2" s="154" t="s">
        <v>268</v>
      </c>
      <c r="E2" s="154"/>
      <c r="F2" s="154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4" s="107" customFormat="1" ht="19.5">
      <c r="A3" s="4"/>
      <c r="B3" s="5"/>
      <c r="C3" s="29"/>
      <c r="D3" s="126" t="s">
        <v>266</v>
      </c>
      <c r="E3" s="126"/>
      <c r="F3" s="12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64" s="107" customFormat="1" ht="19.5">
      <c r="A4" s="4"/>
      <c r="B4" s="5"/>
      <c r="C4" s="29"/>
      <c r="D4" s="126" t="s">
        <v>269</v>
      </c>
      <c r="E4" s="127"/>
      <c r="F4" s="127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64" s="107" customFormat="1" ht="19.5">
      <c r="A5" s="4"/>
      <c r="B5" s="5"/>
      <c r="C5" s="29"/>
      <c r="D5" s="126" t="s">
        <v>267</v>
      </c>
      <c r="E5" s="127"/>
      <c r="F5" s="127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64" s="107" customFormat="1" ht="19.5">
      <c r="A6" s="4"/>
      <c r="B6" s="5"/>
      <c r="C6" s="29"/>
      <c r="D6" s="154" t="s">
        <v>270</v>
      </c>
      <c r="E6" s="154"/>
      <c r="F6" s="154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</row>
    <row r="7" spans="1:64" s="107" customFormat="1" ht="20.25">
      <c r="A7" s="159" t="s">
        <v>309</v>
      </c>
      <c r="B7" s="159"/>
      <c r="C7" s="159"/>
      <c r="D7" s="159"/>
      <c r="E7" s="159"/>
      <c r="F7" s="15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</row>
    <row r="8" spans="1:64" s="106" customFormat="1" ht="20.25">
      <c r="A8" s="155" t="s">
        <v>271</v>
      </c>
      <c r="B8" s="155"/>
      <c r="C8" s="155"/>
      <c r="D8" s="155"/>
      <c r="E8" s="155"/>
      <c r="F8" s="155"/>
    </row>
    <row r="9" spans="1:64" s="106" customFormat="1" ht="20.25">
      <c r="A9" s="155" t="s">
        <v>277</v>
      </c>
      <c r="B9" s="155"/>
      <c r="C9" s="155"/>
      <c r="D9" s="155"/>
      <c r="E9" s="155"/>
      <c r="F9" s="155"/>
    </row>
    <row r="10" spans="1:64" s="106" customFormat="1" ht="20.25">
      <c r="A10" s="146" t="s">
        <v>216</v>
      </c>
      <c r="B10" s="146"/>
      <c r="C10" s="146"/>
      <c r="D10" s="146"/>
      <c r="E10" s="146"/>
      <c r="F10" s="146"/>
    </row>
    <row r="11" spans="1:64" s="108" customFormat="1" ht="63">
      <c r="A11" s="30" t="s">
        <v>1</v>
      </c>
      <c r="B11" s="30" t="s">
        <v>224</v>
      </c>
      <c r="C11" s="30" t="s">
        <v>159</v>
      </c>
      <c r="D11" s="12" t="s">
        <v>160</v>
      </c>
      <c r="E11" s="12" t="s">
        <v>2</v>
      </c>
      <c r="F11" s="12" t="s">
        <v>161</v>
      </c>
    </row>
    <row r="12" spans="1:64" s="108" customFormat="1" ht="15.75">
      <c r="A12" s="147" t="s">
        <v>247</v>
      </c>
      <c r="B12" s="148"/>
      <c r="C12" s="148"/>
      <c r="D12" s="148"/>
      <c r="E12" s="148"/>
      <c r="F12" s="149"/>
    </row>
    <row r="13" spans="1:64" s="109" customFormat="1" ht="31.5">
      <c r="A13" s="30">
        <v>1</v>
      </c>
      <c r="B13" s="10" t="s">
        <v>291</v>
      </c>
      <c r="C13" s="63" t="s">
        <v>162</v>
      </c>
      <c r="D13" s="12">
        <v>12.94</v>
      </c>
      <c r="E13" s="12" t="s">
        <v>233</v>
      </c>
      <c r="F13" s="12">
        <f>D13</f>
        <v>12.94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</row>
    <row r="14" spans="1:64" s="109" customFormat="1" ht="31.5">
      <c r="A14" s="30">
        <f t="shared" ref="A14:A15" si="0">A13+1</f>
        <v>2</v>
      </c>
      <c r="B14" s="10" t="s">
        <v>292</v>
      </c>
      <c r="C14" s="63" t="s">
        <v>162</v>
      </c>
      <c r="D14" s="12">
        <v>13.36</v>
      </c>
      <c r="E14" s="12" t="s">
        <v>233</v>
      </c>
      <c r="F14" s="12">
        <f>D14</f>
        <v>13.36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</row>
    <row r="15" spans="1:64" s="109" customFormat="1" ht="31.5">
      <c r="A15" s="30">
        <f t="shared" si="0"/>
        <v>3</v>
      </c>
      <c r="B15" s="10" t="s">
        <v>293</v>
      </c>
      <c r="C15" s="63" t="s">
        <v>162</v>
      </c>
      <c r="D15" s="30">
        <v>14.01</v>
      </c>
      <c r="E15" s="12" t="s">
        <v>233</v>
      </c>
      <c r="F15" s="12">
        <f>D15</f>
        <v>14.01</v>
      </c>
      <c r="G15" s="108"/>
      <c r="H15" s="128">
        <f>D13+D14+D15</f>
        <v>40.309999999999995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</row>
    <row r="16" spans="1:64" s="109" customFormat="1" ht="15.75">
      <c r="A16" s="156" t="s">
        <v>285</v>
      </c>
      <c r="B16" s="157"/>
      <c r="C16" s="157"/>
      <c r="D16" s="157"/>
      <c r="E16" s="157"/>
      <c r="F16" s="15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</row>
    <row r="17" spans="1:64" s="109" customFormat="1" ht="15.75">
      <c r="A17" s="150" t="s">
        <v>286</v>
      </c>
      <c r="B17" s="151"/>
      <c r="C17" s="151"/>
      <c r="D17" s="151"/>
      <c r="E17" s="151"/>
      <c r="F17" s="152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</row>
    <row r="18" spans="1:64" s="112" customFormat="1" ht="15.75">
      <c r="A18" s="125"/>
      <c r="B18" s="124" t="s">
        <v>234</v>
      </c>
      <c r="C18" s="125"/>
      <c r="D18" s="65"/>
      <c r="E18" s="65"/>
      <c r="F18" s="65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</row>
    <row r="19" spans="1:64" s="110" customFormat="1" ht="15.75">
      <c r="A19" s="68">
        <f>A15+1</f>
        <v>4</v>
      </c>
      <c r="B19" s="69" t="s">
        <v>3</v>
      </c>
      <c r="C19" s="68" t="s">
        <v>163</v>
      </c>
      <c r="D19" s="70">
        <v>2.4700000000000002</v>
      </c>
      <c r="E19" s="12" t="s">
        <v>233</v>
      </c>
      <c r="F19" s="70">
        <f>D19</f>
        <v>2.4700000000000002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</row>
    <row r="20" spans="1:64" s="110" customFormat="1" ht="15.75">
      <c r="A20" s="30">
        <f>A19+1</f>
        <v>5</v>
      </c>
      <c r="B20" s="11" t="s">
        <v>4</v>
      </c>
      <c r="C20" s="30" t="s">
        <v>163</v>
      </c>
      <c r="D20" s="12">
        <v>2.4700000000000002</v>
      </c>
      <c r="E20" s="12" t="s">
        <v>233</v>
      </c>
      <c r="F20" s="12">
        <f>D20</f>
        <v>2.4700000000000002</v>
      </c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</row>
    <row r="21" spans="1:64" s="110" customFormat="1" ht="15.75">
      <c r="A21" s="30">
        <f t="shared" ref="A21:A28" si="1">A20+1</f>
        <v>6</v>
      </c>
      <c r="B21" s="11" t="s">
        <v>5</v>
      </c>
      <c r="C21" s="30" t="s">
        <v>163</v>
      </c>
      <c r="D21" s="12">
        <v>2.68</v>
      </c>
      <c r="E21" s="12" t="s">
        <v>233</v>
      </c>
      <c r="F21" s="12">
        <f>D21</f>
        <v>2.68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</row>
    <row r="22" spans="1:64" s="110" customFormat="1" ht="15.75">
      <c r="A22" s="30">
        <f t="shared" si="1"/>
        <v>7</v>
      </c>
      <c r="B22" s="11" t="s">
        <v>6</v>
      </c>
      <c r="C22" s="30" t="s">
        <v>163</v>
      </c>
      <c r="D22" s="12">
        <v>2.44</v>
      </c>
      <c r="E22" s="12" t="s">
        <v>233</v>
      </c>
      <c r="F22" s="12">
        <f>D22</f>
        <v>2.44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</row>
    <row r="23" spans="1:64" s="110" customFormat="1" ht="15.75">
      <c r="A23" s="30">
        <f t="shared" si="1"/>
        <v>8</v>
      </c>
      <c r="B23" s="11" t="s">
        <v>7</v>
      </c>
      <c r="C23" s="30" t="s">
        <v>163</v>
      </c>
      <c r="D23" s="12">
        <v>2.2400000000000002</v>
      </c>
      <c r="E23" s="12" t="s">
        <v>233</v>
      </c>
      <c r="F23" s="12">
        <f>D23</f>
        <v>2.2400000000000002</v>
      </c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</row>
    <row r="24" spans="1:64" s="110" customFormat="1" ht="15.75">
      <c r="A24" s="30">
        <f t="shared" si="1"/>
        <v>9</v>
      </c>
      <c r="B24" s="11" t="s">
        <v>8</v>
      </c>
      <c r="C24" s="30" t="s">
        <v>163</v>
      </c>
      <c r="D24" s="12">
        <v>4.07</v>
      </c>
      <c r="E24" s="12">
        <v>1.52</v>
      </c>
      <c r="F24" s="12">
        <f>D24+E24</f>
        <v>5.59</v>
      </c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</row>
    <row r="25" spans="1:64" s="110" customFormat="1" ht="15.75">
      <c r="A25" s="30">
        <f t="shared" si="1"/>
        <v>10</v>
      </c>
      <c r="B25" s="11" t="s">
        <v>9</v>
      </c>
      <c r="C25" s="30" t="s">
        <v>163</v>
      </c>
      <c r="D25" s="12">
        <v>3.56</v>
      </c>
      <c r="E25" s="12">
        <v>0.01</v>
      </c>
      <c r="F25" s="12">
        <f>D25+E25</f>
        <v>3.57</v>
      </c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</row>
    <row r="26" spans="1:64" s="110" customFormat="1" ht="15.75">
      <c r="A26" s="30">
        <f t="shared" si="1"/>
        <v>11</v>
      </c>
      <c r="B26" s="11" t="s">
        <v>166</v>
      </c>
      <c r="C26" s="30" t="s">
        <v>163</v>
      </c>
      <c r="D26" s="12">
        <v>3.31</v>
      </c>
      <c r="E26" s="12" t="s">
        <v>233</v>
      </c>
      <c r="F26" s="12">
        <f>D26</f>
        <v>3.31</v>
      </c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</row>
    <row r="27" spans="1:64" s="110" customFormat="1" ht="31.5">
      <c r="A27" s="30">
        <f t="shared" si="1"/>
        <v>12</v>
      </c>
      <c r="B27" s="11" t="s">
        <v>10</v>
      </c>
      <c r="C27" s="30" t="s">
        <v>163</v>
      </c>
      <c r="D27" s="12">
        <v>3.54</v>
      </c>
      <c r="E27" s="12" t="s">
        <v>233</v>
      </c>
      <c r="F27" s="12">
        <f>D27</f>
        <v>3.54</v>
      </c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</row>
    <row r="28" spans="1:64" s="110" customFormat="1" ht="15.75" customHeight="1">
      <c r="A28" s="30">
        <f t="shared" si="1"/>
        <v>13</v>
      </c>
      <c r="B28" s="11" t="s">
        <v>11</v>
      </c>
      <c r="C28" s="30" t="s">
        <v>163</v>
      </c>
      <c r="D28" s="12">
        <v>0.94</v>
      </c>
      <c r="E28" s="12" t="s">
        <v>233</v>
      </c>
      <c r="F28" s="12">
        <f>D28</f>
        <v>0.94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</row>
    <row r="29" spans="1:64" s="110" customFormat="1" ht="15.75">
      <c r="A29" s="30"/>
      <c r="B29" s="32" t="s">
        <v>229</v>
      </c>
      <c r="C29" s="30"/>
      <c r="D29" s="12"/>
      <c r="E29" s="71"/>
      <c r="F29" s="12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</row>
    <row r="30" spans="1:64" s="110" customFormat="1" ht="15.75">
      <c r="A30" s="30">
        <f>A28+1</f>
        <v>14</v>
      </c>
      <c r="B30" s="11" t="s">
        <v>12</v>
      </c>
      <c r="C30" s="30" t="s">
        <v>163</v>
      </c>
      <c r="D30" s="12">
        <v>8.7200000000000006</v>
      </c>
      <c r="E30" s="12">
        <v>0.05</v>
      </c>
      <c r="F30" s="12">
        <f>E30+D30</f>
        <v>8.7700000000000014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</row>
    <row r="31" spans="1:64" s="110" customFormat="1" ht="15.75">
      <c r="A31" s="30">
        <f>A30+1</f>
        <v>15</v>
      </c>
      <c r="B31" s="11" t="s">
        <v>13</v>
      </c>
      <c r="C31" s="30" t="s">
        <v>163</v>
      </c>
      <c r="D31" s="12">
        <v>3.01</v>
      </c>
      <c r="E31" s="12" t="s">
        <v>233</v>
      </c>
      <c r="F31" s="12">
        <f>D31</f>
        <v>3.01</v>
      </c>
      <c r="G31" s="108"/>
      <c r="H31" s="128">
        <f>SUM(D19:D31)</f>
        <v>39.449999999999996</v>
      </c>
      <c r="I31" s="128">
        <f>SUM(E19:E31)</f>
        <v>1.58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</row>
    <row r="32" spans="1:64" s="109" customFormat="1" ht="15.75">
      <c r="A32" s="145" t="s">
        <v>14</v>
      </c>
      <c r="B32" s="145"/>
      <c r="C32" s="145"/>
      <c r="D32" s="145"/>
      <c r="E32" s="145"/>
      <c r="F32" s="145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</row>
    <row r="33" spans="1:56" s="109" customFormat="1" ht="15.75">
      <c r="A33" s="125"/>
      <c r="B33" s="32" t="s">
        <v>230</v>
      </c>
      <c r="C33" s="125"/>
      <c r="D33" s="65"/>
      <c r="E33" s="65"/>
      <c r="F33" s="65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</row>
    <row r="34" spans="1:56" s="110" customFormat="1" ht="15.75">
      <c r="A34" s="30">
        <f>A31+1</f>
        <v>16</v>
      </c>
      <c r="B34" s="10" t="s">
        <v>15</v>
      </c>
      <c r="C34" s="30" t="s">
        <v>164</v>
      </c>
      <c r="D34" s="12">
        <v>0.96</v>
      </c>
      <c r="E34" s="12">
        <v>1.1399999999999999</v>
      </c>
      <c r="F34" s="12">
        <f>D34+E34</f>
        <v>2.0999999999999996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</row>
    <row r="35" spans="1:56" s="108" customFormat="1" ht="15.75">
      <c r="A35" s="30"/>
      <c r="B35" s="32" t="s">
        <v>246</v>
      </c>
      <c r="C35" s="30"/>
      <c r="D35" s="12"/>
      <c r="E35" s="12"/>
      <c r="F35" s="12"/>
    </row>
    <row r="36" spans="1:56" s="110" customFormat="1" ht="15.75">
      <c r="A36" s="30">
        <f>A34+1</f>
        <v>17</v>
      </c>
      <c r="B36" s="14" t="s">
        <v>17</v>
      </c>
      <c r="C36" s="31" t="s">
        <v>165</v>
      </c>
      <c r="D36" s="12">
        <v>6.36</v>
      </c>
      <c r="E36" s="12">
        <v>1.71</v>
      </c>
      <c r="F36" s="12">
        <f>D36+E36</f>
        <v>8.07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</row>
    <row r="37" spans="1:56" s="110" customFormat="1" ht="15.75">
      <c r="A37" s="30">
        <f>A36+1</f>
        <v>18</v>
      </c>
      <c r="B37" s="14" t="s">
        <v>18</v>
      </c>
      <c r="C37" s="31" t="s">
        <v>165</v>
      </c>
      <c r="D37" s="12">
        <v>6.36</v>
      </c>
      <c r="E37" s="12">
        <v>0.9</v>
      </c>
      <c r="F37" s="12">
        <f>D37+E37</f>
        <v>7.2600000000000007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</row>
    <row r="38" spans="1:56" s="108" customFormat="1" ht="31.5">
      <c r="A38" s="30">
        <f>A37+1</f>
        <v>19</v>
      </c>
      <c r="B38" s="11" t="s">
        <v>248</v>
      </c>
      <c r="C38" s="31" t="s">
        <v>165</v>
      </c>
      <c r="D38" s="71">
        <v>48.96</v>
      </c>
      <c r="E38" s="71">
        <v>20.37</v>
      </c>
      <c r="F38" s="71">
        <f>D38+E38</f>
        <v>69.33</v>
      </c>
    </row>
    <row r="39" spans="1:56" s="108" customFormat="1" ht="31.5">
      <c r="A39" s="30">
        <f>A38+1</f>
        <v>20</v>
      </c>
      <c r="B39" s="11" t="s">
        <v>249</v>
      </c>
      <c r="C39" s="31" t="s">
        <v>165</v>
      </c>
      <c r="D39" s="71">
        <v>50.22</v>
      </c>
      <c r="E39" s="71">
        <v>20.37</v>
      </c>
      <c r="F39" s="71">
        <f>D39+E39</f>
        <v>70.59</v>
      </c>
    </row>
    <row r="40" spans="1:56" s="108" customFormat="1" ht="31.5">
      <c r="A40" s="30">
        <f>A39+1</f>
        <v>21</v>
      </c>
      <c r="B40" s="11" t="s">
        <v>16</v>
      </c>
      <c r="C40" s="31" t="s">
        <v>165</v>
      </c>
      <c r="D40" s="71">
        <v>52.17</v>
      </c>
      <c r="E40" s="71">
        <v>20.37</v>
      </c>
      <c r="F40" s="71">
        <f>D40+E40</f>
        <v>72.540000000000006</v>
      </c>
      <c r="H40" s="128">
        <f>SUM(D34:D40)</f>
        <v>165.03</v>
      </c>
      <c r="I40" s="128">
        <f>SUM(E34:E40)</f>
        <v>64.86</v>
      </c>
    </row>
    <row r="41" spans="1:56" s="109" customFormat="1" ht="15.75">
      <c r="A41" s="163" t="s">
        <v>19</v>
      </c>
      <c r="B41" s="163"/>
      <c r="C41" s="163"/>
      <c r="D41" s="163"/>
      <c r="E41" s="163"/>
      <c r="F41" s="163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</row>
    <row r="42" spans="1:56" s="110" customFormat="1" ht="15.75">
      <c r="A42" s="30">
        <f>A40+1</f>
        <v>22</v>
      </c>
      <c r="B42" s="10" t="s">
        <v>20</v>
      </c>
      <c r="C42" s="30" t="s">
        <v>164</v>
      </c>
      <c r="D42" s="12">
        <v>7.62</v>
      </c>
      <c r="E42" s="12">
        <v>0.01</v>
      </c>
      <c r="F42" s="12">
        <f>D42+E42</f>
        <v>7.63</v>
      </c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</row>
    <row r="43" spans="1:56" s="110" customFormat="1" ht="31.5">
      <c r="A43" s="30">
        <f>A42+1</f>
        <v>23</v>
      </c>
      <c r="B43" s="14" t="s">
        <v>22</v>
      </c>
      <c r="C43" s="30" t="s">
        <v>164</v>
      </c>
      <c r="D43" s="12">
        <v>3.85</v>
      </c>
      <c r="E43" s="12">
        <v>0.81</v>
      </c>
      <c r="F43" s="12">
        <f>D43+E43</f>
        <v>4.66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</row>
    <row r="44" spans="1:56" s="110" customFormat="1" ht="15.75">
      <c r="A44" s="30">
        <f>A43+1</f>
        <v>24</v>
      </c>
      <c r="B44" s="10" t="s">
        <v>21</v>
      </c>
      <c r="C44" s="30" t="s">
        <v>164</v>
      </c>
      <c r="D44" s="12">
        <v>5.69</v>
      </c>
      <c r="E44" s="12">
        <v>0.01</v>
      </c>
      <c r="F44" s="12">
        <f>D44+E44</f>
        <v>5.7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</row>
    <row r="45" spans="1:56" s="110" customFormat="1" ht="15.75">
      <c r="A45" s="30">
        <f>A44+1</f>
        <v>25</v>
      </c>
      <c r="B45" s="14" t="s">
        <v>23</v>
      </c>
      <c r="C45" s="30" t="s">
        <v>164</v>
      </c>
      <c r="D45" s="12">
        <v>7.62</v>
      </c>
      <c r="E45" s="12" t="s">
        <v>233</v>
      </c>
      <c r="F45" s="12">
        <f>D45</f>
        <v>7.62</v>
      </c>
      <c r="G45" s="108"/>
      <c r="H45" s="128">
        <f>SUM(D42:D45)</f>
        <v>24.78</v>
      </c>
      <c r="I45" s="128">
        <f>SUM(E42:E45)</f>
        <v>0.83000000000000007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</row>
    <row r="46" spans="1:56" s="109" customFormat="1" ht="15.75">
      <c r="A46" s="160" t="s">
        <v>24</v>
      </c>
      <c r="B46" s="160"/>
      <c r="C46" s="160"/>
      <c r="D46" s="160"/>
      <c r="E46" s="160"/>
      <c r="F46" s="160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</row>
    <row r="47" spans="1:56" s="110" customFormat="1" ht="15.75">
      <c r="A47" s="30">
        <f>A45+1</f>
        <v>26</v>
      </c>
      <c r="B47" s="10" t="s">
        <v>25</v>
      </c>
      <c r="C47" s="30" t="s">
        <v>164</v>
      </c>
      <c r="D47" s="12">
        <v>2.33</v>
      </c>
      <c r="E47" s="12">
        <v>0.14000000000000001</v>
      </c>
      <c r="F47" s="12">
        <f>D47+E47</f>
        <v>2.4700000000000002</v>
      </c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</row>
    <row r="48" spans="1:56" s="110" customFormat="1" ht="15.75">
      <c r="A48" s="30">
        <f>A47+1</f>
        <v>27</v>
      </c>
      <c r="B48" s="10" t="s">
        <v>26</v>
      </c>
      <c r="C48" s="30" t="s">
        <v>164</v>
      </c>
      <c r="D48" s="12">
        <v>6.21</v>
      </c>
      <c r="E48" s="12">
        <v>1.81</v>
      </c>
      <c r="F48" s="12">
        <f>D48+E48</f>
        <v>8.02</v>
      </c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</row>
    <row r="49" spans="1:57" s="113" customFormat="1" ht="16.5" customHeight="1">
      <c r="A49" s="30">
        <f>A48+1</f>
        <v>28</v>
      </c>
      <c r="B49" s="14" t="s">
        <v>27</v>
      </c>
      <c r="C49" s="30" t="s">
        <v>164</v>
      </c>
      <c r="D49" s="12">
        <v>3.09</v>
      </c>
      <c r="E49" s="12" t="s">
        <v>233</v>
      </c>
      <c r="F49" s="12">
        <f>D49</f>
        <v>3.09</v>
      </c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10"/>
    </row>
    <row r="50" spans="1:57" s="113" customFormat="1" ht="15.75">
      <c r="A50" s="30">
        <f>A49+1</f>
        <v>29</v>
      </c>
      <c r="B50" s="14" t="s">
        <v>28</v>
      </c>
      <c r="C50" s="30" t="s">
        <v>164</v>
      </c>
      <c r="D50" s="12">
        <v>5.8</v>
      </c>
      <c r="E50" s="12">
        <v>0.95</v>
      </c>
      <c r="F50" s="12">
        <f>D50+E50</f>
        <v>6.75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10"/>
    </row>
    <row r="51" spans="1:57" s="113" customFormat="1" ht="15.75">
      <c r="A51" s="30">
        <f>A50+1</f>
        <v>30</v>
      </c>
      <c r="B51" s="14" t="s">
        <v>29</v>
      </c>
      <c r="C51" s="30" t="s">
        <v>164</v>
      </c>
      <c r="D51" s="12">
        <v>9.1300000000000008</v>
      </c>
      <c r="E51" s="12">
        <v>0.87</v>
      </c>
      <c r="F51" s="12">
        <f>D51+E51</f>
        <v>10</v>
      </c>
      <c r="G51" s="108"/>
      <c r="H51" s="128">
        <f>SUM(D47:D51)</f>
        <v>26.560000000000002</v>
      </c>
      <c r="I51" s="128">
        <f>SUM(E47:E51)</f>
        <v>3.7700000000000005</v>
      </c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10"/>
    </row>
    <row r="52" spans="1:57" s="113" customFormat="1" ht="15.75">
      <c r="A52" s="174" t="s">
        <v>264</v>
      </c>
      <c r="B52" s="175"/>
      <c r="C52" s="175"/>
      <c r="D52" s="175"/>
      <c r="E52" s="175"/>
      <c r="F52" s="175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10"/>
    </row>
    <row r="53" spans="1:57" s="113" customFormat="1" ht="31.5">
      <c r="A53" s="176">
        <f>A51+1</f>
        <v>31</v>
      </c>
      <c r="B53" s="48" t="s">
        <v>243</v>
      </c>
      <c r="C53" s="49" t="s">
        <v>165</v>
      </c>
      <c r="D53" s="72">
        <v>12.93</v>
      </c>
      <c r="E53" s="72">
        <v>2.5499999999999998</v>
      </c>
      <c r="F53" s="12">
        <f>D53+E53</f>
        <v>15.48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10"/>
    </row>
    <row r="54" spans="1:57" s="113" customFormat="1" ht="48" customHeight="1">
      <c r="A54" s="177"/>
      <c r="B54" s="48" t="s">
        <v>244</v>
      </c>
      <c r="C54" s="49" t="s">
        <v>167</v>
      </c>
      <c r="D54" s="72">
        <v>13.95</v>
      </c>
      <c r="E54" s="72">
        <v>7.97</v>
      </c>
      <c r="F54" s="12">
        <f>D54+E54</f>
        <v>21.919999999999998</v>
      </c>
      <c r="G54" s="54" t="s">
        <v>265</v>
      </c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10"/>
    </row>
    <row r="55" spans="1:57" s="113" customFormat="1" ht="15.75">
      <c r="A55" s="49"/>
      <c r="B55" s="48" t="s">
        <v>245</v>
      </c>
      <c r="C55" s="48"/>
      <c r="D55" s="72">
        <f>D53+D54</f>
        <v>26.88</v>
      </c>
      <c r="E55" s="72">
        <f>E53+E54</f>
        <v>10.52</v>
      </c>
      <c r="F55" s="72">
        <f>F53+F54</f>
        <v>37.4</v>
      </c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10"/>
    </row>
    <row r="56" spans="1:57" s="112" customFormat="1" ht="15.75">
      <c r="A56" s="173" t="s">
        <v>30</v>
      </c>
      <c r="B56" s="173"/>
      <c r="C56" s="173"/>
      <c r="D56" s="173"/>
      <c r="E56" s="173"/>
      <c r="F56" s="173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9"/>
    </row>
    <row r="57" spans="1:57" s="113" customFormat="1" ht="15.75">
      <c r="A57" s="30">
        <f>A53+1</f>
        <v>32</v>
      </c>
      <c r="B57" s="11" t="s">
        <v>31</v>
      </c>
      <c r="C57" s="30" t="s">
        <v>167</v>
      </c>
      <c r="D57" s="12">
        <v>5.39</v>
      </c>
      <c r="E57" s="12">
        <v>0.01</v>
      </c>
      <c r="F57" s="12">
        <f>D57+E57</f>
        <v>5.3999999999999995</v>
      </c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10"/>
    </row>
    <row r="58" spans="1:57" s="113" customFormat="1" ht="15.75" customHeight="1">
      <c r="A58" s="30">
        <f>A57+1</f>
        <v>33</v>
      </c>
      <c r="B58" s="11" t="s">
        <v>32</v>
      </c>
      <c r="C58" s="30" t="s">
        <v>167</v>
      </c>
      <c r="D58" s="12">
        <v>7.89</v>
      </c>
      <c r="E58" s="12">
        <v>0.01</v>
      </c>
      <c r="F58" s="12">
        <f>D58+E58</f>
        <v>7.8999999999999995</v>
      </c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10"/>
    </row>
    <row r="59" spans="1:57" s="110" customFormat="1" ht="15.75">
      <c r="A59" s="30">
        <f t="shared" ref="A59:A86" si="2">A58+1</f>
        <v>34</v>
      </c>
      <c r="B59" s="11" t="s">
        <v>33</v>
      </c>
      <c r="C59" s="30" t="s">
        <v>167</v>
      </c>
      <c r="D59" s="12">
        <v>8.51</v>
      </c>
      <c r="E59" s="12">
        <v>0.01</v>
      </c>
      <c r="F59" s="12">
        <f>D59+E59</f>
        <v>8.52</v>
      </c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</row>
    <row r="60" spans="1:57" s="110" customFormat="1" ht="15.75">
      <c r="A60" s="30">
        <f t="shared" si="2"/>
        <v>35</v>
      </c>
      <c r="B60" s="11" t="s">
        <v>34</v>
      </c>
      <c r="C60" s="30" t="s">
        <v>167</v>
      </c>
      <c r="D60" s="12">
        <v>7.89</v>
      </c>
      <c r="E60" s="12">
        <v>0.01</v>
      </c>
      <c r="F60" s="12">
        <f t="shared" ref="F60:F70" si="3">D60+E60</f>
        <v>7.8999999999999995</v>
      </c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</row>
    <row r="61" spans="1:57" s="110" customFormat="1" ht="15.75" customHeight="1">
      <c r="A61" s="30">
        <f t="shared" si="2"/>
        <v>36</v>
      </c>
      <c r="B61" s="11" t="s">
        <v>35</v>
      </c>
      <c r="C61" s="30" t="s">
        <v>167</v>
      </c>
      <c r="D61" s="12">
        <v>6.07</v>
      </c>
      <c r="E61" s="12">
        <v>0.01</v>
      </c>
      <c r="F61" s="12">
        <f t="shared" si="3"/>
        <v>6.08</v>
      </c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</row>
    <row r="62" spans="1:57" s="110" customFormat="1" ht="31.5">
      <c r="A62" s="30">
        <f t="shared" si="2"/>
        <v>37</v>
      </c>
      <c r="B62" s="11" t="s">
        <v>36</v>
      </c>
      <c r="C62" s="30" t="s">
        <v>167</v>
      </c>
      <c r="D62" s="12">
        <v>12</v>
      </c>
      <c r="E62" s="12">
        <v>0.01</v>
      </c>
      <c r="F62" s="12">
        <f t="shared" si="3"/>
        <v>12.01</v>
      </c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</row>
    <row r="63" spans="1:57" s="110" customFormat="1" ht="15.75">
      <c r="A63" s="30">
        <f t="shared" si="2"/>
        <v>38</v>
      </c>
      <c r="B63" s="11" t="s">
        <v>37</v>
      </c>
      <c r="C63" s="30" t="s">
        <v>167</v>
      </c>
      <c r="D63" s="12">
        <v>25.53</v>
      </c>
      <c r="E63" s="12">
        <v>0.01</v>
      </c>
      <c r="F63" s="12">
        <f t="shared" si="3"/>
        <v>25.540000000000003</v>
      </c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</row>
    <row r="64" spans="1:57" s="110" customFormat="1" ht="15.75">
      <c r="A64" s="30">
        <f t="shared" si="2"/>
        <v>39</v>
      </c>
      <c r="B64" s="11" t="s">
        <v>38</v>
      </c>
      <c r="C64" s="30" t="s">
        <v>167</v>
      </c>
      <c r="D64" s="12">
        <v>29.85</v>
      </c>
      <c r="E64" s="12">
        <v>0.01</v>
      </c>
      <c r="F64" s="12">
        <f t="shared" si="3"/>
        <v>29.860000000000003</v>
      </c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</row>
    <row r="65" spans="1:56" s="110" customFormat="1" ht="15.75">
      <c r="A65" s="30">
        <f t="shared" si="2"/>
        <v>40</v>
      </c>
      <c r="B65" s="11" t="s">
        <v>39</v>
      </c>
      <c r="C65" s="30" t="s">
        <v>167</v>
      </c>
      <c r="D65" s="12">
        <v>42.61</v>
      </c>
      <c r="E65" s="12">
        <v>0.01</v>
      </c>
      <c r="F65" s="12">
        <f t="shared" si="3"/>
        <v>42.62</v>
      </c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</row>
    <row r="66" spans="1:56" s="110" customFormat="1" ht="15.75">
      <c r="A66" s="30">
        <f t="shared" si="2"/>
        <v>41</v>
      </c>
      <c r="B66" s="11" t="s">
        <v>40</v>
      </c>
      <c r="C66" s="30" t="s">
        <v>167</v>
      </c>
      <c r="D66" s="12">
        <v>34.06</v>
      </c>
      <c r="E66" s="12">
        <v>0.01</v>
      </c>
      <c r="F66" s="12">
        <f t="shared" si="3"/>
        <v>34.07</v>
      </c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</row>
    <row r="67" spans="1:56" s="110" customFormat="1" ht="15.75">
      <c r="A67" s="30">
        <f t="shared" si="2"/>
        <v>42</v>
      </c>
      <c r="B67" s="11" t="s">
        <v>41</v>
      </c>
      <c r="C67" s="30" t="s">
        <v>167</v>
      </c>
      <c r="D67" s="12">
        <v>5.39</v>
      </c>
      <c r="E67" s="12">
        <v>0.01</v>
      </c>
      <c r="F67" s="12">
        <f t="shared" si="3"/>
        <v>5.3999999999999995</v>
      </c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</row>
    <row r="68" spans="1:56" s="110" customFormat="1" ht="15.75">
      <c r="A68" s="30">
        <f t="shared" si="2"/>
        <v>43</v>
      </c>
      <c r="B68" s="11" t="s">
        <v>42</v>
      </c>
      <c r="C68" s="30" t="s">
        <v>167</v>
      </c>
      <c r="D68" s="12">
        <v>7.89</v>
      </c>
      <c r="E68" s="12">
        <v>0.01</v>
      </c>
      <c r="F68" s="12">
        <f t="shared" si="3"/>
        <v>7.8999999999999995</v>
      </c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</row>
    <row r="69" spans="1:56" s="110" customFormat="1" ht="16.5" customHeight="1">
      <c r="A69" s="30">
        <f t="shared" si="2"/>
        <v>44</v>
      </c>
      <c r="B69" s="11" t="s">
        <v>43</v>
      </c>
      <c r="C69" s="30" t="s">
        <v>167</v>
      </c>
      <c r="D69" s="12">
        <v>5.39</v>
      </c>
      <c r="E69" s="12">
        <v>0.01</v>
      </c>
      <c r="F69" s="12">
        <f t="shared" si="3"/>
        <v>5.3999999999999995</v>
      </c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</row>
    <row r="70" spans="1:56" s="110" customFormat="1" ht="15.75" customHeight="1">
      <c r="A70" s="30">
        <f t="shared" si="2"/>
        <v>45</v>
      </c>
      <c r="B70" s="11" t="s">
        <v>44</v>
      </c>
      <c r="C70" s="30" t="s">
        <v>167</v>
      </c>
      <c r="D70" s="12">
        <v>7.89</v>
      </c>
      <c r="E70" s="12">
        <v>0.01</v>
      </c>
      <c r="F70" s="12">
        <f t="shared" si="3"/>
        <v>7.8999999999999995</v>
      </c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</row>
    <row r="71" spans="1:56" s="110" customFormat="1" ht="15.75">
      <c r="A71" s="30">
        <f t="shared" si="2"/>
        <v>46</v>
      </c>
      <c r="B71" s="15" t="s">
        <v>45</v>
      </c>
      <c r="C71" s="30" t="s">
        <v>167</v>
      </c>
      <c r="D71" s="73">
        <v>5.39</v>
      </c>
      <c r="E71" s="12">
        <v>0.01</v>
      </c>
      <c r="F71" s="73">
        <f>D71+E71</f>
        <v>5.3999999999999995</v>
      </c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</row>
    <row r="72" spans="1:56" s="110" customFormat="1" ht="15.75">
      <c r="A72" s="30">
        <f t="shared" si="2"/>
        <v>47</v>
      </c>
      <c r="B72" s="15" t="s">
        <v>46</v>
      </c>
      <c r="C72" s="30" t="s">
        <v>167</v>
      </c>
      <c r="D72" s="73">
        <v>7.89</v>
      </c>
      <c r="E72" s="12">
        <v>0.01</v>
      </c>
      <c r="F72" s="73">
        <f t="shared" ref="F72:F85" si="4">D72+E72</f>
        <v>7.8999999999999995</v>
      </c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</row>
    <row r="73" spans="1:56" s="110" customFormat="1" ht="15.75">
      <c r="A73" s="30">
        <f t="shared" si="2"/>
        <v>48</v>
      </c>
      <c r="B73" s="15" t="s">
        <v>47</v>
      </c>
      <c r="C73" s="30" t="s">
        <v>167</v>
      </c>
      <c r="D73" s="73">
        <v>5.39</v>
      </c>
      <c r="E73" s="12">
        <v>0.01</v>
      </c>
      <c r="F73" s="73">
        <f t="shared" si="4"/>
        <v>5.3999999999999995</v>
      </c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</row>
    <row r="74" spans="1:56" s="110" customFormat="1" ht="15.75">
      <c r="A74" s="30">
        <f t="shared" si="2"/>
        <v>49</v>
      </c>
      <c r="B74" s="15" t="s">
        <v>48</v>
      </c>
      <c r="C74" s="30" t="s">
        <v>167</v>
      </c>
      <c r="D74" s="73">
        <v>7.89</v>
      </c>
      <c r="E74" s="12">
        <v>0.01</v>
      </c>
      <c r="F74" s="73">
        <f t="shared" si="4"/>
        <v>7.8999999999999995</v>
      </c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</row>
    <row r="75" spans="1:56" s="110" customFormat="1" ht="15.75">
      <c r="A75" s="30">
        <f t="shared" si="2"/>
        <v>50</v>
      </c>
      <c r="B75" s="15" t="s">
        <v>49</v>
      </c>
      <c r="C75" s="30" t="s">
        <v>167</v>
      </c>
      <c r="D75" s="73">
        <v>7.89</v>
      </c>
      <c r="E75" s="12">
        <v>0.01</v>
      </c>
      <c r="F75" s="73">
        <f t="shared" si="4"/>
        <v>7.8999999999999995</v>
      </c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</row>
    <row r="76" spans="1:56" s="110" customFormat="1" ht="15.75">
      <c r="A76" s="30">
        <f t="shared" si="2"/>
        <v>51</v>
      </c>
      <c r="B76" s="15" t="s">
        <v>50</v>
      </c>
      <c r="C76" s="30" t="s">
        <v>167</v>
      </c>
      <c r="D76" s="73">
        <v>5.39</v>
      </c>
      <c r="E76" s="12">
        <v>0.01</v>
      </c>
      <c r="F76" s="73">
        <f t="shared" si="4"/>
        <v>5.3999999999999995</v>
      </c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</row>
    <row r="77" spans="1:56" s="110" customFormat="1" ht="15.75">
      <c r="A77" s="30">
        <f t="shared" si="2"/>
        <v>52</v>
      </c>
      <c r="B77" s="15" t="s">
        <v>51</v>
      </c>
      <c r="C77" s="30" t="s">
        <v>167</v>
      </c>
      <c r="D77" s="73">
        <v>7.89</v>
      </c>
      <c r="E77" s="12">
        <v>0.01</v>
      </c>
      <c r="F77" s="73">
        <f t="shared" si="4"/>
        <v>7.8999999999999995</v>
      </c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</row>
    <row r="78" spans="1:56" s="110" customFormat="1" ht="15.75">
      <c r="A78" s="30">
        <f t="shared" si="2"/>
        <v>53</v>
      </c>
      <c r="B78" s="15" t="s">
        <v>52</v>
      </c>
      <c r="C78" s="30" t="s">
        <v>167</v>
      </c>
      <c r="D78" s="73">
        <v>5.39</v>
      </c>
      <c r="E78" s="12">
        <v>0.01</v>
      </c>
      <c r="F78" s="73">
        <f t="shared" si="4"/>
        <v>5.3999999999999995</v>
      </c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</row>
    <row r="79" spans="1:56" s="110" customFormat="1" ht="15.75">
      <c r="A79" s="30">
        <f t="shared" si="2"/>
        <v>54</v>
      </c>
      <c r="B79" s="15" t="s">
        <v>53</v>
      </c>
      <c r="C79" s="30" t="s">
        <v>167</v>
      </c>
      <c r="D79" s="73">
        <v>7.89</v>
      </c>
      <c r="E79" s="12">
        <v>0.01</v>
      </c>
      <c r="F79" s="73">
        <f t="shared" si="4"/>
        <v>7.8999999999999995</v>
      </c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</row>
    <row r="80" spans="1:56" s="110" customFormat="1" ht="15.75">
      <c r="A80" s="30">
        <f t="shared" si="2"/>
        <v>55</v>
      </c>
      <c r="B80" s="15" t="s">
        <v>54</v>
      </c>
      <c r="C80" s="30" t="s">
        <v>167</v>
      </c>
      <c r="D80" s="73">
        <v>7.89</v>
      </c>
      <c r="E80" s="12">
        <v>0.01</v>
      </c>
      <c r="F80" s="73">
        <f t="shared" si="4"/>
        <v>7.8999999999999995</v>
      </c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</row>
    <row r="81" spans="1:56" s="110" customFormat="1" ht="15.75">
      <c r="A81" s="30">
        <f t="shared" si="2"/>
        <v>56</v>
      </c>
      <c r="B81" s="15" t="s">
        <v>55</v>
      </c>
      <c r="C81" s="30" t="s">
        <v>167</v>
      </c>
      <c r="D81" s="73">
        <v>13.12</v>
      </c>
      <c r="E81" s="12">
        <v>0.01</v>
      </c>
      <c r="F81" s="73">
        <f t="shared" si="4"/>
        <v>13.129999999999999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</row>
    <row r="82" spans="1:56" s="110" customFormat="1" ht="31.5">
      <c r="A82" s="30">
        <f t="shared" si="2"/>
        <v>57</v>
      </c>
      <c r="B82" s="15" t="s">
        <v>56</v>
      </c>
      <c r="C82" s="30" t="s">
        <v>167</v>
      </c>
      <c r="D82" s="73">
        <v>13.12</v>
      </c>
      <c r="E82" s="12">
        <v>0.01</v>
      </c>
      <c r="F82" s="73">
        <f t="shared" si="4"/>
        <v>13.129999999999999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</row>
    <row r="83" spans="1:56" s="110" customFormat="1" ht="15.75">
      <c r="A83" s="30">
        <f t="shared" si="2"/>
        <v>58</v>
      </c>
      <c r="B83" s="15" t="s">
        <v>57</v>
      </c>
      <c r="C83" s="30" t="s">
        <v>167</v>
      </c>
      <c r="D83" s="73">
        <v>10.63</v>
      </c>
      <c r="E83" s="12">
        <v>0.01</v>
      </c>
      <c r="F83" s="73">
        <f t="shared" si="4"/>
        <v>10.64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</row>
    <row r="84" spans="1:56" s="110" customFormat="1" ht="15.75">
      <c r="A84" s="30">
        <f t="shared" si="2"/>
        <v>59</v>
      </c>
      <c r="B84" s="15" t="s">
        <v>58</v>
      </c>
      <c r="C84" s="30" t="s">
        <v>167</v>
      </c>
      <c r="D84" s="73">
        <v>5.39</v>
      </c>
      <c r="E84" s="12">
        <v>0.01</v>
      </c>
      <c r="F84" s="73">
        <f t="shared" si="4"/>
        <v>5.3999999999999995</v>
      </c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</row>
    <row r="85" spans="1:56" s="110" customFormat="1" ht="15.75">
      <c r="A85" s="30">
        <f t="shared" si="2"/>
        <v>60</v>
      </c>
      <c r="B85" s="15" t="s">
        <v>59</v>
      </c>
      <c r="C85" s="30" t="s">
        <v>167</v>
      </c>
      <c r="D85" s="73">
        <v>5.39</v>
      </c>
      <c r="E85" s="12">
        <v>0.01</v>
      </c>
      <c r="F85" s="73">
        <f t="shared" si="4"/>
        <v>5.3999999999999995</v>
      </c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</row>
    <row r="86" spans="1:56" s="110" customFormat="1" ht="31.5">
      <c r="A86" s="30">
        <f t="shared" si="2"/>
        <v>61</v>
      </c>
      <c r="B86" s="15" t="s">
        <v>60</v>
      </c>
      <c r="C86" s="30" t="s">
        <v>167</v>
      </c>
      <c r="D86" s="73">
        <v>8.9600000000000009</v>
      </c>
      <c r="E86" s="12" t="s">
        <v>233</v>
      </c>
      <c r="F86" s="73">
        <f>D86</f>
        <v>8.9600000000000009</v>
      </c>
      <c r="G86" s="108"/>
      <c r="H86" s="128">
        <f>SUM(D57:D86)</f>
        <v>331.86999999999978</v>
      </c>
      <c r="I86" s="128">
        <f>SUM(E57:E86)</f>
        <v>0.29000000000000009</v>
      </c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</row>
    <row r="87" spans="1:56" s="109" customFormat="1" ht="15.75">
      <c r="A87" s="162" t="s">
        <v>281</v>
      </c>
      <c r="B87" s="162"/>
      <c r="C87" s="162"/>
      <c r="D87" s="162"/>
      <c r="E87" s="162"/>
      <c r="F87" s="162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</row>
    <row r="88" spans="1:56" s="109" customFormat="1" ht="15.75">
      <c r="A88" s="171" t="s">
        <v>280</v>
      </c>
      <c r="B88" s="171"/>
      <c r="C88" s="171"/>
      <c r="D88" s="171"/>
      <c r="E88" s="171"/>
      <c r="F88" s="171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</row>
    <row r="89" spans="1:56" s="109" customFormat="1" ht="15.75">
      <c r="A89" s="122"/>
      <c r="B89" s="20" t="s">
        <v>250</v>
      </c>
      <c r="C89" s="122"/>
      <c r="D89" s="74"/>
      <c r="E89" s="74"/>
      <c r="F89" s="74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</row>
    <row r="90" spans="1:56" s="108" customFormat="1" ht="15.75">
      <c r="A90" s="30">
        <f>A86+1</f>
        <v>62</v>
      </c>
      <c r="B90" s="16" t="s">
        <v>61</v>
      </c>
      <c r="C90" s="31" t="s">
        <v>167</v>
      </c>
      <c r="D90" s="56">
        <v>8.6300000000000008</v>
      </c>
      <c r="E90" s="12">
        <v>0.13</v>
      </c>
      <c r="F90" s="12">
        <f>D90+E90</f>
        <v>8.7600000000000016</v>
      </c>
    </row>
    <row r="91" spans="1:56" s="108" customFormat="1" ht="15.75">
      <c r="A91" s="30">
        <f>A90+1</f>
        <v>63</v>
      </c>
      <c r="B91" s="16" t="s">
        <v>62</v>
      </c>
      <c r="C91" s="31" t="s">
        <v>167</v>
      </c>
      <c r="D91" s="12">
        <v>14.56</v>
      </c>
      <c r="E91" s="12">
        <v>0.26</v>
      </c>
      <c r="F91" s="12">
        <f t="shared" ref="F91:F116" si="5">D91+E91</f>
        <v>14.82</v>
      </c>
    </row>
    <row r="92" spans="1:56" s="108" customFormat="1" ht="15.75">
      <c r="A92" s="30">
        <f>A91+1</f>
        <v>64</v>
      </c>
      <c r="B92" s="16" t="s">
        <v>63</v>
      </c>
      <c r="C92" s="31" t="s">
        <v>167</v>
      </c>
      <c r="D92" s="12">
        <v>8.6300000000000008</v>
      </c>
      <c r="E92" s="12">
        <v>0.13</v>
      </c>
      <c r="F92" s="12">
        <f t="shared" si="5"/>
        <v>8.7600000000000016</v>
      </c>
    </row>
    <row r="93" spans="1:56" s="108" customFormat="1" ht="15.75">
      <c r="A93" s="30">
        <f>A92+1</f>
        <v>65</v>
      </c>
      <c r="B93" s="16" t="s">
        <v>64</v>
      </c>
      <c r="C93" s="31" t="s">
        <v>167</v>
      </c>
      <c r="D93" s="12">
        <v>5.82</v>
      </c>
      <c r="E93" s="12">
        <v>0.13</v>
      </c>
      <c r="F93" s="12">
        <f t="shared" si="5"/>
        <v>5.95</v>
      </c>
    </row>
    <row r="94" spans="1:56" s="108" customFormat="1" ht="15.75" customHeight="1">
      <c r="A94" s="30"/>
      <c r="B94" s="39" t="s">
        <v>251</v>
      </c>
      <c r="C94" s="31"/>
      <c r="D94" s="12"/>
      <c r="E94" s="12"/>
      <c r="F94" s="12"/>
    </row>
    <row r="95" spans="1:56" s="108" customFormat="1" ht="15.75">
      <c r="A95" s="30">
        <f>A93+1</f>
        <v>66</v>
      </c>
      <c r="B95" s="16" t="s">
        <v>65</v>
      </c>
      <c r="C95" s="31" t="s">
        <v>167</v>
      </c>
      <c r="D95" s="12">
        <v>11.72</v>
      </c>
      <c r="E95" s="12">
        <v>0.13</v>
      </c>
      <c r="F95" s="12">
        <f t="shared" si="5"/>
        <v>11.850000000000001</v>
      </c>
    </row>
    <row r="96" spans="1:56" s="108" customFormat="1" ht="15.75">
      <c r="A96" s="30">
        <f>A95+1</f>
        <v>67</v>
      </c>
      <c r="B96" s="16" t="s">
        <v>66</v>
      </c>
      <c r="C96" s="31" t="s">
        <v>167</v>
      </c>
      <c r="D96" s="56">
        <v>5.82</v>
      </c>
      <c r="E96" s="12">
        <v>0.13</v>
      </c>
      <c r="F96" s="12">
        <f t="shared" si="5"/>
        <v>5.95</v>
      </c>
    </row>
    <row r="97" spans="1:6" s="108" customFormat="1" ht="15.75">
      <c r="A97" s="30">
        <f t="shared" ref="A97:A106" si="6">A96+1</f>
        <v>68</v>
      </c>
      <c r="B97" s="16" t="s">
        <v>67</v>
      </c>
      <c r="C97" s="31" t="s">
        <v>167</v>
      </c>
      <c r="D97" s="12">
        <v>8.6300000000000008</v>
      </c>
      <c r="E97" s="12">
        <v>0.26</v>
      </c>
      <c r="F97" s="12">
        <f t="shared" si="5"/>
        <v>8.89</v>
      </c>
    </row>
    <row r="98" spans="1:6" s="108" customFormat="1" ht="31.5">
      <c r="A98" s="30">
        <f t="shared" si="6"/>
        <v>69</v>
      </c>
      <c r="B98" s="16" t="s">
        <v>68</v>
      </c>
      <c r="C98" s="31" t="s">
        <v>167</v>
      </c>
      <c r="D98" s="12">
        <v>14.56</v>
      </c>
      <c r="E98" s="12">
        <v>0.26</v>
      </c>
      <c r="F98" s="12">
        <f t="shared" si="5"/>
        <v>14.82</v>
      </c>
    </row>
    <row r="99" spans="1:6" s="108" customFormat="1" ht="15.75">
      <c r="A99" s="30">
        <f t="shared" si="6"/>
        <v>70</v>
      </c>
      <c r="B99" s="16" t="s">
        <v>69</v>
      </c>
      <c r="C99" s="31" t="s">
        <v>167</v>
      </c>
      <c r="D99" s="12">
        <v>14.56</v>
      </c>
      <c r="E99" s="12">
        <v>0.13</v>
      </c>
      <c r="F99" s="12">
        <f t="shared" si="5"/>
        <v>14.690000000000001</v>
      </c>
    </row>
    <row r="100" spans="1:6" s="108" customFormat="1" ht="15.75">
      <c r="A100" s="30">
        <f t="shared" si="6"/>
        <v>71</v>
      </c>
      <c r="B100" s="16" t="s">
        <v>70</v>
      </c>
      <c r="C100" s="31" t="s">
        <v>167</v>
      </c>
      <c r="D100" s="12">
        <v>8.6300000000000008</v>
      </c>
      <c r="E100" s="12">
        <v>0.13</v>
      </c>
      <c r="F100" s="12">
        <f t="shared" si="5"/>
        <v>8.7600000000000016</v>
      </c>
    </row>
    <row r="101" spans="1:6" s="108" customFormat="1" ht="15.75">
      <c r="A101" s="30">
        <f t="shared" si="6"/>
        <v>72</v>
      </c>
      <c r="B101" s="16" t="s">
        <v>71</v>
      </c>
      <c r="C101" s="31" t="s">
        <v>167</v>
      </c>
      <c r="D101" s="12">
        <v>11.72</v>
      </c>
      <c r="E101" s="12">
        <v>0.13</v>
      </c>
      <c r="F101" s="12">
        <f t="shared" si="5"/>
        <v>11.850000000000001</v>
      </c>
    </row>
    <row r="102" spans="1:6" s="108" customFormat="1" ht="15.75">
      <c r="A102" s="30">
        <f t="shared" si="6"/>
        <v>73</v>
      </c>
      <c r="B102" s="16" t="s">
        <v>72</v>
      </c>
      <c r="C102" s="31" t="s">
        <v>167</v>
      </c>
      <c r="D102" s="12">
        <v>11.72</v>
      </c>
      <c r="E102" s="12">
        <v>0.13</v>
      </c>
      <c r="F102" s="12">
        <f t="shared" si="5"/>
        <v>11.850000000000001</v>
      </c>
    </row>
    <row r="103" spans="1:6" s="108" customFormat="1" ht="15.75">
      <c r="A103" s="30">
        <f t="shared" si="6"/>
        <v>74</v>
      </c>
      <c r="B103" s="16" t="s">
        <v>73</v>
      </c>
      <c r="C103" s="31" t="s">
        <v>167</v>
      </c>
      <c r="D103" s="12">
        <v>11.72</v>
      </c>
      <c r="E103" s="12">
        <v>0.19</v>
      </c>
      <c r="F103" s="12">
        <f t="shared" si="5"/>
        <v>11.91</v>
      </c>
    </row>
    <row r="104" spans="1:6" s="108" customFormat="1" ht="15.75">
      <c r="A104" s="30">
        <f t="shared" si="6"/>
        <v>75</v>
      </c>
      <c r="B104" s="16" t="s">
        <v>74</v>
      </c>
      <c r="C104" s="31" t="s">
        <v>167</v>
      </c>
      <c r="D104" s="12">
        <v>17.47</v>
      </c>
      <c r="E104" s="12">
        <v>0.19</v>
      </c>
      <c r="F104" s="12">
        <f t="shared" si="5"/>
        <v>17.66</v>
      </c>
    </row>
    <row r="105" spans="1:6" s="108" customFormat="1" ht="15.75">
      <c r="A105" s="30">
        <f t="shared" si="6"/>
        <v>76</v>
      </c>
      <c r="B105" s="16" t="s">
        <v>75</v>
      </c>
      <c r="C105" s="31" t="s">
        <v>167</v>
      </c>
      <c r="D105" s="12">
        <v>17.47</v>
      </c>
      <c r="E105" s="12">
        <v>0.32</v>
      </c>
      <c r="F105" s="12">
        <f t="shared" si="5"/>
        <v>17.79</v>
      </c>
    </row>
    <row r="106" spans="1:6" s="108" customFormat="1" ht="48" customHeight="1">
      <c r="A106" s="30">
        <f t="shared" si="6"/>
        <v>77</v>
      </c>
      <c r="B106" s="16" t="s">
        <v>76</v>
      </c>
      <c r="C106" s="31" t="s">
        <v>167</v>
      </c>
      <c r="D106" s="12">
        <v>29.22</v>
      </c>
      <c r="E106" s="12">
        <v>0.26</v>
      </c>
      <c r="F106" s="12">
        <f t="shared" si="5"/>
        <v>29.48</v>
      </c>
    </row>
    <row r="107" spans="1:6" s="108" customFormat="1" ht="15.75">
      <c r="A107" s="30"/>
      <c r="B107" s="39" t="s">
        <v>252</v>
      </c>
      <c r="C107" s="31"/>
      <c r="D107" s="12"/>
      <c r="E107" s="12"/>
      <c r="F107" s="12"/>
    </row>
    <row r="108" spans="1:6" s="108" customFormat="1" ht="16.5" customHeight="1">
      <c r="A108" s="30">
        <f>A106+1</f>
        <v>78</v>
      </c>
      <c r="B108" s="11" t="s">
        <v>77</v>
      </c>
      <c r="C108" s="31" t="s">
        <v>167</v>
      </c>
      <c r="D108" s="12">
        <v>11.75</v>
      </c>
      <c r="E108" s="12">
        <v>0.13</v>
      </c>
      <c r="F108" s="12">
        <f t="shared" si="5"/>
        <v>11.88</v>
      </c>
    </row>
    <row r="109" spans="1:6" s="108" customFormat="1" ht="16.5" customHeight="1">
      <c r="A109" s="30">
        <f>A108+1</f>
        <v>79</v>
      </c>
      <c r="B109" s="11" t="s">
        <v>80</v>
      </c>
      <c r="C109" s="31" t="s">
        <v>167</v>
      </c>
      <c r="D109" s="56">
        <v>14.56</v>
      </c>
      <c r="E109" s="12">
        <v>0.26</v>
      </c>
      <c r="F109" s="12">
        <f>D109+E109</f>
        <v>14.82</v>
      </c>
    </row>
    <row r="110" spans="1:6" s="108" customFormat="1" ht="15.75">
      <c r="A110" s="30">
        <f>A109+1</f>
        <v>80</v>
      </c>
      <c r="B110" s="11" t="s">
        <v>81</v>
      </c>
      <c r="C110" s="31" t="s">
        <v>167</v>
      </c>
      <c r="D110" s="56">
        <v>5.82</v>
      </c>
      <c r="E110" s="12">
        <v>0.13</v>
      </c>
      <c r="F110" s="12">
        <f>D110+E110</f>
        <v>5.95</v>
      </c>
    </row>
    <row r="111" spans="1:6" s="108" customFormat="1" ht="15.75">
      <c r="A111" s="30">
        <f>A110+1</f>
        <v>81</v>
      </c>
      <c r="B111" s="11" t="s">
        <v>82</v>
      </c>
      <c r="C111" s="31" t="s">
        <v>167</v>
      </c>
      <c r="D111" s="56">
        <v>4.99</v>
      </c>
      <c r="E111" s="12">
        <v>0.13</v>
      </c>
      <c r="F111" s="12">
        <f>D111+E111</f>
        <v>5.12</v>
      </c>
    </row>
    <row r="112" spans="1:6" s="108" customFormat="1" ht="15.75">
      <c r="A112" s="30">
        <f>A111+1</f>
        <v>82</v>
      </c>
      <c r="B112" s="11" t="s">
        <v>83</v>
      </c>
      <c r="C112" s="31" t="s">
        <v>167</v>
      </c>
      <c r="D112" s="56">
        <v>23.44</v>
      </c>
      <c r="E112" s="12">
        <v>0.26</v>
      </c>
      <c r="F112" s="12">
        <f>D112+E112</f>
        <v>23.700000000000003</v>
      </c>
    </row>
    <row r="113" spans="1:56" s="108" customFormat="1" ht="15.75">
      <c r="A113" s="30">
        <f>A112+1</f>
        <v>83</v>
      </c>
      <c r="B113" s="11" t="s">
        <v>84</v>
      </c>
      <c r="C113" s="31" t="s">
        <v>167</v>
      </c>
      <c r="D113" s="56">
        <v>4.99</v>
      </c>
      <c r="E113" s="12">
        <v>0.13</v>
      </c>
      <c r="F113" s="12">
        <f>D113+E113</f>
        <v>5.12</v>
      </c>
    </row>
    <row r="114" spans="1:56" s="108" customFormat="1" ht="15.75">
      <c r="A114" s="30"/>
      <c r="B114" s="32" t="s">
        <v>253</v>
      </c>
      <c r="C114" s="31"/>
      <c r="D114" s="56"/>
      <c r="E114" s="12"/>
      <c r="F114" s="12"/>
    </row>
    <row r="115" spans="1:56" s="108" customFormat="1" ht="15.75">
      <c r="A115" s="30">
        <f>A113+1</f>
        <v>84</v>
      </c>
      <c r="B115" s="16" t="s">
        <v>78</v>
      </c>
      <c r="C115" s="31" t="s">
        <v>167</v>
      </c>
      <c r="D115" s="12">
        <v>7.37</v>
      </c>
      <c r="E115" s="12">
        <v>0.13</v>
      </c>
      <c r="F115" s="12">
        <f t="shared" si="5"/>
        <v>7.5</v>
      </c>
    </row>
    <row r="116" spans="1:56" s="108" customFormat="1" ht="15.75">
      <c r="A116" s="30">
        <f>A115+1</f>
        <v>85</v>
      </c>
      <c r="B116" s="11" t="s">
        <v>79</v>
      </c>
      <c r="C116" s="31" t="s">
        <v>167</v>
      </c>
      <c r="D116" s="56">
        <v>12.34</v>
      </c>
      <c r="E116" s="12">
        <v>0.13</v>
      </c>
      <c r="F116" s="12">
        <f t="shared" si="5"/>
        <v>12.47</v>
      </c>
    </row>
    <row r="117" spans="1:56" s="115" customFormat="1" ht="17.25" customHeight="1">
      <c r="A117" s="30">
        <f>A116+1</f>
        <v>86</v>
      </c>
      <c r="B117" s="16" t="s">
        <v>217</v>
      </c>
      <c r="C117" s="31" t="s">
        <v>167</v>
      </c>
      <c r="D117" s="12">
        <v>23.91</v>
      </c>
      <c r="E117" s="12">
        <v>0.19</v>
      </c>
      <c r="F117" s="12">
        <f>D117+E117</f>
        <v>24.1</v>
      </c>
    </row>
    <row r="118" spans="1:56" s="115" customFormat="1" ht="49.5" customHeight="1">
      <c r="A118" s="30">
        <f>A117+1</f>
        <v>87</v>
      </c>
      <c r="B118" s="16" t="s">
        <v>85</v>
      </c>
      <c r="C118" s="31" t="s">
        <v>167</v>
      </c>
      <c r="D118" s="12">
        <v>17.47</v>
      </c>
      <c r="E118" s="12">
        <v>0.26</v>
      </c>
      <c r="F118" s="12">
        <f>D118+E118</f>
        <v>17.73</v>
      </c>
    </row>
    <row r="119" spans="1:56" s="115" customFormat="1" ht="47.25">
      <c r="A119" s="30">
        <f>A118+1</f>
        <v>88</v>
      </c>
      <c r="B119" s="16" t="s">
        <v>86</v>
      </c>
      <c r="C119" s="31" t="s">
        <v>167</v>
      </c>
      <c r="D119" s="12">
        <v>17.47</v>
      </c>
      <c r="E119" s="12">
        <v>0.26</v>
      </c>
      <c r="F119" s="12">
        <f>D119+E119</f>
        <v>17.73</v>
      </c>
    </row>
    <row r="120" spans="1:56" s="115" customFormat="1" ht="15.75">
      <c r="A120" s="30">
        <f>A119+1</f>
        <v>89</v>
      </c>
      <c r="B120" s="16" t="s">
        <v>87</v>
      </c>
      <c r="C120" s="31" t="s">
        <v>167</v>
      </c>
      <c r="D120" s="12">
        <v>33.53</v>
      </c>
      <c r="E120" s="12">
        <v>0.26</v>
      </c>
      <c r="F120" s="12">
        <f>D120+E120</f>
        <v>33.79</v>
      </c>
      <c r="H120" s="129">
        <f>SUM(D90:D120)</f>
        <v>378.52</v>
      </c>
      <c r="I120" s="129">
        <f>SUM(E90:E120)</f>
        <v>5.1799999999999979</v>
      </c>
    </row>
    <row r="121" spans="1:56" s="96" customFormat="1" ht="15.75">
      <c r="A121" s="168" t="s">
        <v>88</v>
      </c>
      <c r="B121" s="168"/>
      <c r="C121" s="168"/>
      <c r="D121" s="168"/>
      <c r="E121" s="168"/>
      <c r="F121" s="168"/>
    </row>
    <row r="122" spans="1:56" s="110" customFormat="1" ht="15.75">
      <c r="A122" s="43"/>
      <c r="B122" s="169" t="s">
        <v>259</v>
      </c>
      <c r="C122" s="169"/>
      <c r="D122" s="169"/>
      <c r="E122" s="169"/>
      <c r="F122" s="169"/>
    </row>
    <row r="123" spans="1:56" s="110" customFormat="1" ht="17.25" customHeight="1">
      <c r="A123" s="30">
        <f>A120+1</f>
        <v>90</v>
      </c>
      <c r="B123" s="16" t="s">
        <v>89</v>
      </c>
      <c r="C123" s="31" t="s">
        <v>167</v>
      </c>
      <c r="D123" s="56">
        <v>5.8</v>
      </c>
      <c r="E123" s="56">
        <v>0.03</v>
      </c>
      <c r="F123" s="12">
        <f>D123+E123</f>
        <v>5.83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</row>
    <row r="124" spans="1:56" s="110" customFormat="1" ht="31.5">
      <c r="A124" s="30">
        <f>A123+1</f>
        <v>91</v>
      </c>
      <c r="B124" s="14" t="s">
        <v>90</v>
      </c>
      <c r="C124" s="31" t="s">
        <v>167</v>
      </c>
      <c r="D124" s="12">
        <v>9.57</v>
      </c>
      <c r="E124" s="12">
        <v>0.06</v>
      </c>
      <c r="F124" s="12">
        <f>D124+E124</f>
        <v>9.6300000000000008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</row>
    <row r="125" spans="1:56" s="110" customFormat="1" ht="36" customHeight="1">
      <c r="A125" s="43"/>
      <c r="B125" s="170" t="s">
        <v>260</v>
      </c>
      <c r="C125" s="170"/>
      <c r="D125" s="170"/>
      <c r="E125" s="170"/>
      <c r="F125" s="170"/>
    </row>
    <row r="126" spans="1:56" s="110" customFormat="1" ht="48.75" customHeight="1">
      <c r="A126" s="30">
        <f>A124+1</f>
        <v>92</v>
      </c>
      <c r="B126" s="16" t="s">
        <v>91</v>
      </c>
      <c r="C126" s="31" t="s">
        <v>167</v>
      </c>
      <c r="D126" s="12">
        <v>37.94</v>
      </c>
      <c r="E126" s="12">
        <v>1.72</v>
      </c>
      <c r="F126" s="12">
        <f>D126+E126</f>
        <v>39.659999999999997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</row>
    <row r="127" spans="1:56" s="110" customFormat="1" ht="31.5">
      <c r="A127" s="30">
        <f>A126+1</f>
        <v>93</v>
      </c>
      <c r="B127" s="14" t="s">
        <v>237</v>
      </c>
      <c r="C127" s="31" t="s">
        <v>167</v>
      </c>
      <c r="D127" s="12">
        <v>22.91</v>
      </c>
      <c r="E127" s="12" t="s">
        <v>233</v>
      </c>
      <c r="F127" s="12">
        <f>D127</f>
        <v>22.91</v>
      </c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</row>
    <row r="128" spans="1:56" s="110" customFormat="1" ht="15.75">
      <c r="A128" s="43"/>
      <c r="B128" s="169" t="s">
        <v>261</v>
      </c>
      <c r="C128" s="169"/>
      <c r="D128" s="169"/>
      <c r="E128" s="169"/>
      <c r="F128" s="169"/>
    </row>
    <row r="129" spans="1:56" s="110" customFormat="1" ht="31.5">
      <c r="A129" s="30">
        <f>A127+1</f>
        <v>94</v>
      </c>
      <c r="B129" s="16" t="s">
        <v>92</v>
      </c>
      <c r="C129" s="31" t="s">
        <v>167</v>
      </c>
      <c r="D129" s="56">
        <v>7.4</v>
      </c>
      <c r="E129" s="56">
        <v>1.32</v>
      </c>
      <c r="F129" s="12">
        <f>D129+E129</f>
        <v>8.7200000000000006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</row>
    <row r="130" spans="1:56" s="110" customFormat="1" ht="31.5">
      <c r="A130" s="30">
        <f>A129+1</f>
        <v>95</v>
      </c>
      <c r="B130" s="14" t="s">
        <v>93</v>
      </c>
      <c r="C130" s="31" t="s">
        <v>167</v>
      </c>
      <c r="D130" s="12">
        <v>10.88</v>
      </c>
      <c r="E130" s="12">
        <v>1.4</v>
      </c>
      <c r="F130" s="12">
        <f>D130+E130</f>
        <v>12.280000000000001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</row>
    <row r="131" spans="1:56" s="110" customFormat="1" ht="15.75">
      <c r="A131" s="30">
        <f>A130+1</f>
        <v>96</v>
      </c>
      <c r="B131" s="14" t="s">
        <v>94</v>
      </c>
      <c r="C131" s="31" t="s">
        <v>167</v>
      </c>
      <c r="D131" s="12">
        <v>1.7</v>
      </c>
      <c r="E131" s="12" t="s">
        <v>233</v>
      </c>
      <c r="F131" s="12">
        <f>D131</f>
        <v>1.7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</row>
    <row r="132" spans="1:56" s="110" customFormat="1" ht="31.5" customHeight="1">
      <c r="A132" s="43"/>
      <c r="B132" s="170" t="s">
        <v>262</v>
      </c>
      <c r="C132" s="170"/>
      <c r="D132" s="170"/>
      <c r="E132" s="170"/>
      <c r="F132" s="170"/>
    </row>
    <row r="133" spans="1:56" s="110" customFormat="1" ht="49.5" customHeight="1">
      <c r="A133" s="43">
        <f>A131+1</f>
        <v>97</v>
      </c>
      <c r="B133" s="44" t="s">
        <v>263</v>
      </c>
      <c r="C133" s="45" t="s">
        <v>167</v>
      </c>
      <c r="D133" s="47">
        <v>27.57</v>
      </c>
      <c r="E133" s="46" t="s">
        <v>233</v>
      </c>
      <c r="F133" s="12">
        <f>D133</f>
        <v>27.57</v>
      </c>
      <c r="H133" s="130">
        <f>SUM(D123+D124+D126+D127+D129+D130+D131+D133)</f>
        <v>123.77000000000001</v>
      </c>
      <c r="I133" s="130">
        <f>E123+E124+E126+E129+E130</f>
        <v>4.5299999999999994</v>
      </c>
    </row>
    <row r="134" spans="1:56" s="109" customFormat="1" ht="15.75">
      <c r="A134" s="163" t="s">
        <v>95</v>
      </c>
      <c r="B134" s="163"/>
      <c r="C134" s="163"/>
      <c r="D134" s="163"/>
      <c r="E134" s="163"/>
      <c r="F134" s="163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</row>
    <row r="135" spans="1:56" s="109" customFormat="1" ht="15.75">
      <c r="A135" s="144"/>
      <c r="B135" s="40" t="s">
        <v>254</v>
      </c>
      <c r="C135" s="144"/>
      <c r="D135" s="42"/>
      <c r="E135" s="42"/>
      <c r="F135" s="42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</row>
    <row r="136" spans="1:56" s="108" customFormat="1" ht="15.75">
      <c r="A136" s="30">
        <f>A133+1</f>
        <v>98</v>
      </c>
      <c r="B136" s="17" t="s">
        <v>96</v>
      </c>
      <c r="C136" s="30" t="s">
        <v>167</v>
      </c>
      <c r="D136" s="12">
        <v>1.05</v>
      </c>
      <c r="E136" s="12">
        <v>0.72</v>
      </c>
      <c r="F136" s="12">
        <f t="shared" ref="F136:F143" si="7">E136+D136</f>
        <v>1.77</v>
      </c>
    </row>
    <row r="137" spans="1:56" s="108" customFormat="1" ht="31.5">
      <c r="A137" s="30">
        <f t="shared" ref="A137:A161" si="8">A136+1</f>
        <v>99</v>
      </c>
      <c r="B137" s="17" t="s">
        <v>288</v>
      </c>
      <c r="C137" s="30" t="s">
        <v>167</v>
      </c>
      <c r="D137" s="12">
        <v>1.21</v>
      </c>
      <c r="E137" s="12">
        <v>0.63</v>
      </c>
      <c r="F137" s="12">
        <f t="shared" si="7"/>
        <v>1.8399999999999999</v>
      </c>
    </row>
    <row r="138" spans="1:56" s="108" customFormat="1" ht="15.75">
      <c r="A138" s="30"/>
      <c r="B138" s="41" t="s">
        <v>255</v>
      </c>
      <c r="C138" s="30"/>
      <c r="D138" s="12"/>
      <c r="E138" s="12"/>
      <c r="F138" s="12"/>
    </row>
    <row r="139" spans="1:56" s="108" customFormat="1" ht="47.25">
      <c r="A139" s="30">
        <f>A137+1</f>
        <v>100</v>
      </c>
      <c r="B139" s="17" t="s">
        <v>98</v>
      </c>
      <c r="C139" s="30" t="s">
        <v>167</v>
      </c>
      <c r="D139" s="12">
        <v>6.79</v>
      </c>
      <c r="E139" s="12">
        <v>1.2</v>
      </c>
      <c r="F139" s="12">
        <f t="shared" si="7"/>
        <v>7.99</v>
      </c>
    </row>
    <row r="140" spans="1:56" s="108" customFormat="1" ht="47.25">
      <c r="A140" s="30">
        <f t="shared" si="8"/>
        <v>101</v>
      </c>
      <c r="B140" s="17" t="s">
        <v>307</v>
      </c>
      <c r="C140" s="30" t="s">
        <v>167</v>
      </c>
      <c r="D140" s="12">
        <v>11.67</v>
      </c>
      <c r="E140" s="12">
        <v>1.37</v>
      </c>
      <c r="F140" s="12">
        <f t="shared" si="7"/>
        <v>13.04</v>
      </c>
    </row>
    <row r="141" spans="1:56" s="108" customFormat="1" ht="15.75">
      <c r="A141" s="30">
        <f t="shared" si="8"/>
        <v>102</v>
      </c>
      <c r="B141" s="17" t="s">
        <v>289</v>
      </c>
      <c r="C141" s="30" t="s">
        <v>167</v>
      </c>
      <c r="D141" s="12">
        <v>2.31</v>
      </c>
      <c r="E141" s="12">
        <v>0.5</v>
      </c>
      <c r="F141" s="12">
        <f t="shared" si="7"/>
        <v>2.81</v>
      </c>
    </row>
    <row r="142" spans="1:56" s="108" customFormat="1" ht="31.5">
      <c r="A142" s="30">
        <f t="shared" si="8"/>
        <v>103</v>
      </c>
      <c r="B142" s="17" t="s">
        <v>100</v>
      </c>
      <c r="C142" s="30" t="s">
        <v>167</v>
      </c>
      <c r="D142" s="12">
        <v>2.09</v>
      </c>
      <c r="E142" s="12">
        <v>0.41</v>
      </c>
      <c r="F142" s="12">
        <f t="shared" si="7"/>
        <v>2.5</v>
      </c>
    </row>
    <row r="143" spans="1:56" s="108" customFormat="1" ht="31.5">
      <c r="A143" s="30">
        <f t="shared" si="8"/>
        <v>104</v>
      </c>
      <c r="B143" s="17" t="s">
        <v>101</v>
      </c>
      <c r="C143" s="30" t="s">
        <v>167</v>
      </c>
      <c r="D143" s="12">
        <v>2.09</v>
      </c>
      <c r="E143" s="12">
        <v>0.41</v>
      </c>
      <c r="F143" s="12">
        <f t="shared" si="7"/>
        <v>2.5</v>
      </c>
    </row>
    <row r="144" spans="1:56" s="108" customFormat="1" ht="15.75">
      <c r="A144" s="30"/>
      <c r="B144" s="41" t="s">
        <v>256</v>
      </c>
      <c r="C144" s="30"/>
      <c r="D144" s="12"/>
      <c r="E144" s="12"/>
      <c r="F144" s="12"/>
    </row>
    <row r="145" spans="1:6" s="108" customFormat="1" ht="15.75">
      <c r="A145" s="30">
        <f>A143+1</f>
        <v>105</v>
      </c>
      <c r="B145" s="17" t="s">
        <v>106</v>
      </c>
      <c r="C145" s="30" t="s">
        <v>167</v>
      </c>
      <c r="D145" s="12">
        <v>2.34</v>
      </c>
      <c r="E145" s="12">
        <v>0.28000000000000003</v>
      </c>
      <c r="F145" s="12">
        <f t="shared" ref="F145:F161" si="9">E145+D145</f>
        <v>2.62</v>
      </c>
    </row>
    <row r="146" spans="1:6" s="108" customFormat="1" ht="15.75">
      <c r="A146" s="30">
        <f t="shared" si="8"/>
        <v>106</v>
      </c>
      <c r="B146" s="17" t="s">
        <v>107</v>
      </c>
      <c r="C146" s="30" t="s">
        <v>167</v>
      </c>
      <c r="D146" s="12">
        <v>3.75</v>
      </c>
      <c r="E146" s="12">
        <v>0.43</v>
      </c>
      <c r="F146" s="12">
        <f t="shared" si="9"/>
        <v>4.18</v>
      </c>
    </row>
    <row r="147" spans="1:6" s="108" customFormat="1" ht="15.75">
      <c r="A147" s="30">
        <f t="shared" si="8"/>
        <v>107</v>
      </c>
      <c r="B147" s="17" t="s">
        <v>108</v>
      </c>
      <c r="C147" s="30" t="s">
        <v>167</v>
      </c>
      <c r="D147" s="12">
        <v>3.15</v>
      </c>
      <c r="E147" s="12">
        <v>0.17</v>
      </c>
      <c r="F147" s="12">
        <f t="shared" si="9"/>
        <v>3.32</v>
      </c>
    </row>
    <row r="148" spans="1:6" s="108" customFormat="1" ht="31.5">
      <c r="A148" s="30">
        <f t="shared" si="8"/>
        <v>108</v>
      </c>
      <c r="B148" s="17" t="s">
        <v>109</v>
      </c>
      <c r="C148" s="30" t="s">
        <v>167</v>
      </c>
      <c r="D148" s="12">
        <v>2.73</v>
      </c>
      <c r="E148" s="12">
        <v>0.35</v>
      </c>
      <c r="F148" s="12">
        <f t="shared" si="9"/>
        <v>3.08</v>
      </c>
    </row>
    <row r="149" spans="1:6" s="108" customFormat="1" ht="31.5">
      <c r="A149" s="30">
        <f t="shared" si="8"/>
        <v>109</v>
      </c>
      <c r="B149" s="17" t="s">
        <v>258</v>
      </c>
      <c r="C149" s="30" t="s">
        <v>167</v>
      </c>
      <c r="D149" s="12">
        <v>2.17</v>
      </c>
      <c r="E149" s="12">
        <v>0.52</v>
      </c>
      <c r="F149" s="12">
        <f t="shared" si="9"/>
        <v>2.69</v>
      </c>
    </row>
    <row r="150" spans="1:6" s="108" customFormat="1" ht="31.5">
      <c r="A150" s="30">
        <f t="shared" si="8"/>
        <v>110</v>
      </c>
      <c r="B150" s="17" t="s">
        <v>111</v>
      </c>
      <c r="C150" s="30" t="s">
        <v>167</v>
      </c>
      <c r="D150" s="12">
        <v>2.17</v>
      </c>
      <c r="E150" s="12">
        <v>0.52</v>
      </c>
      <c r="F150" s="12">
        <f t="shared" si="9"/>
        <v>2.69</v>
      </c>
    </row>
    <row r="151" spans="1:6" s="108" customFormat="1" ht="31.5">
      <c r="A151" s="30">
        <f t="shared" si="8"/>
        <v>111</v>
      </c>
      <c r="B151" s="17" t="s">
        <v>112</v>
      </c>
      <c r="C151" s="30" t="s">
        <v>167</v>
      </c>
      <c r="D151" s="12">
        <v>2.56</v>
      </c>
      <c r="E151" s="12">
        <v>0.93</v>
      </c>
      <c r="F151" s="12">
        <f t="shared" si="9"/>
        <v>3.49</v>
      </c>
    </row>
    <row r="152" spans="1:6" s="108" customFormat="1" ht="15.75">
      <c r="A152" s="30">
        <f t="shared" si="8"/>
        <v>112</v>
      </c>
      <c r="B152" s="17" t="s">
        <v>113</v>
      </c>
      <c r="C152" s="30" t="s">
        <v>167</v>
      </c>
      <c r="D152" s="12">
        <v>0.88</v>
      </c>
      <c r="E152" s="12">
        <v>0.08</v>
      </c>
      <c r="F152" s="12">
        <f t="shared" si="9"/>
        <v>0.96</v>
      </c>
    </row>
    <row r="153" spans="1:6" s="108" customFormat="1" ht="15.75">
      <c r="A153" s="30">
        <f t="shared" si="8"/>
        <v>113</v>
      </c>
      <c r="B153" s="17" t="s">
        <v>114</v>
      </c>
      <c r="C153" s="30" t="s">
        <v>167</v>
      </c>
      <c r="D153" s="12">
        <v>0.88</v>
      </c>
      <c r="E153" s="12">
        <v>0.41</v>
      </c>
      <c r="F153" s="12">
        <f t="shared" si="9"/>
        <v>1.29</v>
      </c>
    </row>
    <row r="154" spans="1:6" s="108" customFormat="1" ht="15.75">
      <c r="A154" s="30">
        <f t="shared" si="8"/>
        <v>114</v>
      </c>
      <c r="B154" s="17" t="s">
        <v>115</v>
      </c>
      <c r="C154" s="30" t="s">
        <v>167</v>
      </c>
      <c r="D154" s="12">
        <v>0.88</v>
      </c>
      <c r="E154" s="12">
        <v>0.41</v>
      </c>
      <c r="F154" s="12">
        <f t="shared" si="9"/>
        <v>1.29</v>
      </c>
    </row>
    <row r="155" spans="1:6" s="108" customFormat="1" ht="15.75">
      <c r="A155" s="30"/>
      <c r="B155" s="41" t="s">
        <v>257</v>
      </c>
      <c r="C155" s="30"/>
      <c r="D155" s="12"/>
      <c r="E155" s="12"/>
      <c r="F155" s="12"/>
    </row>
    <row r="156" spans="1:6" s="108" customFormat="1" ht="31.5">
      <c r="A156" s="30">
        <f>A154+1</f>
        <v>115</v>
      </c>
      <c r="B156" s="17" t="s">
        <v>102</v>
      </c>
      <c r="C156" s="30" t="s">
        <v>167</v>
      </c>
      <c r="D156" s="12">
        <v>1.8</v>
      </c>
      <c r="E156" s="12">
        <v>2.74</v>
      </c>
      <c r="F156" s="12">
        <f t="shared" si="9"/>
        <v>4.54</v>
      </c>
    </row>
    <row r="157" spans="1:6" s="108" customFormat="1" ht="15.75">
      <c r="A157" s="30">
        <f>A156+1</f>
        <v>116</v>
      </c>
      <c r="B157" s="17" t="s">
        <v>308</v>
      </c>
      <c r="C157" s="30" t="s">
        <v>167</v>
      </c>
      <c r="D157" s="12">
        <v>4.04</v>
      </c>
      <c r="E157" s="12">
        <v>3.19</v>
      </c>
      <c r="F157" s="12">
        <f t="shared" si="9"/>
        <v>7.23</v>
      </c>
    </row>
    <row r="158" spans="1:6" s="108" customFormat="1" ht="15.75">
      <c r="A158" s="30">
        <f>A156+1</f>
        <v>116</v>
      </c>
      <c r="B158" s="17" t="s">
        <v>103</v>
      </c>
      <c r="C158" s="30" t="s">
        <v>167</v>
      </c>
      <c r="D158" s="12">
        <v>2.19</v>
      </c>
      <c r="E158" s="12">
        <v>7.0000000000000007E-2</v>
      </c>
      <c r="F158" s="12">
        <f t="shared" si="9"/>
        <v>2.2599999999999998</v>
      </c>
    </row>
    <row r="159" spans="1:6" s="108" customFormat="1" ht="15.75">
      <c r="A159" s="30">
        <f t="shared" si="8"/>
        <v>117</v>
      </c>
      <c r="B159" s="17" t="s">
        <v>104</v>
      </c>
      <c r="C159" s="30" t="s">
        <v>167</v>
      </c>
      <c r="D159" s="12">
        <v>1.1200000000000001</v>
      </c>
      <c r="E159" s="12">
        <v>0.41</v>
      </c>
      <c r="F159" s="12">
        <f t="shared" si="9"/>
        <v>1.53</v>
      </c>
    </row>
    <row r="160" spans="1:6" s="108" customFormat="1" ht="15.75">
      <c r="A160" s="30">
        <f t="shared" si="8"/>
        <v>118</v>
      </c>
      <c r="B160" s="17" t="s">
        <v>105</v>
      </c>
      <c r="C160" s="30" t="s">
        <v>167</v>
      </c>
      <c r="D160" s="12">
        <v>2.5299999999999998</v>
      </c>
      <c r="E160" s="12">
        <v>1.38</v>
      </c>
      <c r="F160" s="12">
        <f t="shared" si="9"/>
        <v>3.9099999999999997</v>
      </c>
    </row>
    <row r="161" spans="1:56" s="108" customFormat="1" ht="15.75">
      <c r="A161" s="30">
        <f t="shared" si="8"/>
        <v>119</v>
      </c>
      <c r="B161" s="17" t="s">
        <v>218</v>
      </c>
      <c r="C161" s="30" t="s">
        <v>167</v>
      </c>
      <c r="D161" s="12">
        <v>2.5299999999999998</v>
      </c>
      <c r="E161" s="12">
        <v>0.09</v>
      </c>
      <c r="F161" s="12">
        <f t="shared" si="9"/>
        <v>2.6199999999999997</v>
      </c>
      <c r="H161" s="128">
        <f>SUM(D136:D161)</f>
        <v>62.93</v>
      </c>
      <c r="I161" s="128">
        <f>SUM(E136:E161)</f>
        <v>17.22</v>
      </c>
    </row>
    <row r="162" spans="1:56" s="109" customFormat="1" ht="15.75">
      <c r="A162" s="160" t="s">
        <v>116</v>
      </c>
      <c r="B162" s="160"/>
      <c r="C162" s="160"/>
      <c r="D162" s="160"/>
      <c r="E162" s="160"/>
      <c r="F162" s="160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</row>
    <row r="163" spans="1:56" s="109" customFormat="1" ht="15.75">
      <c r="A163" s="75"/>
      <c r="B163" s="75" t="s">
        <v>219</v>
      </c>
      <c r="C163" s="121"/>
      <c r="D163" s="65"/>
      <c r="E163" s="65"/>
      <c r="F163" s="65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</row>
    <row r="164" spans="1:56" s="110" customFormat="1" ht="15.75">
      <c r="A164" s="30">
        <f>A161+1</f>
        <v>120</v>
      </c>
      <c r="B164" s="14" t="s">
        <v>117</v>
      </c>
      <c r="C164" s="31" t="s">
        <v>168</v>
      </c>
      <c r="D164" s="71">
        <v>1.28</v>
      </c>
      <c r="E164" s="12" t="s">
        <v>233</v>
      </c>
      <c r="F164" s="12">
        <f t="shared" ref="F164:F169" si="10">D164</f>
        <v>1.28</v>
      </c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</row>
    <row r="165" spans="1:56" s="110" customFormat="1" ht="15.75">
      <c r="A165" s="30">
        <f>A164+1</f>
        <v>121</v>
      </c>
      <c r="B165" s="18" t="s">
        <v>118</v>
      </c>
      <c r="C165" s="31" t="s">
        <v>168</v>
      </c>
      <c r="D165" s="71">
        <v>1.76</v>
      </c>
      <c r="E165" s="12" t="s">
        <v>233</v>
      </c>
      <c r="F165" s="12">
        <f t="shared" si="10"/>
        <v>1.76</v>
      </c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</row>
    <row r="166" spans="1:56" s="110" customFormat="1" ht="15.75">
      <c r="A166" s="30">
        <f>A165+1</f>
        <v>122</v>
      </c>
      <c r="B166" s="10" t="s">
        <v>119</v>
      </c>
      <c r="C166" s="31" t="s">
        <v>168</v>
      </c>
      <c r="D166" s="12">
        <v>2.4300000000000002</v>
      </c>
      <c r="E166" s="12" t="s">
        <v>233</v>
      </c>
      <c r="F166" s="12">
        <f t="shared" si="10"/>
        <v>2.4300000000000002</v>
      </c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</row>
    <row r="167" spans="1:56" s="110" customFormat="1" ht="15.75">
      <c r="A167" s="30">
        <f t="shared" ref="A167:A182" si="11">A166+1</f>
        <v>123</v>
      </c>
      <c r="B167" s="10" t="s">
        <v>120</v>
      </c>
      <c r="C167" s="31" t="s">
        <v>168</v>
      </c>
      <c r="D167" s="12">
        <v>2.58</v>
      </c>
      <c r="E167" s="12" t="s">
        <v>233</v>
      </c>
      <c r="F167" s="12">
        <f t="shared" si="10"/>
        <v>2.58</v>
      </c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</row>
    <row r="168" spans="1:56" s="110" customFormat="1" ht="15.75">
      <c r="A168" s="30">
        <f t="shared" si="11"/>
        <v>124</v>
      </c>
      <c r="B168" s="10" t="s">
        <v>121</v>
      </c>
      <c r="C168" s="31" t="s">
        <v>168</v>
      </c>
      <c r="D168" s="71">
        <v>1.42</v>
      </c>
      <c r="E168" s="12" t="s">
        <v>233</v>
      </c>
      <c r="F168" s="12">
        <f t="shared" si="10"/>
        <v>1.42</v>
      </c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</row>
    <row r="169" spans="1:56" s="110" customFormat="1" ht="15.75">
      <c r="A169" s="30">
        <f t="shared" si="11"/>
        <v>125</v>
      </c>
      <c r="B169" s="10" t="s">
        <v>122</v>
      </c>
      <c r="C169" s="31" t="s">
        <v>168</v>
      </c>
      <c r="D169" s="71">
        <v>1.28</v>
      </c>
      <c r="E169" s="12" t="s">
        <v>233</v>
      </c>
      <c r="F169" s="12">
        <f t="shared" si="10"/>
        <v>1.28</v>
      </c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</row>
    <row r="170" spans="1:56" s="110" customFormat="1" ht="15.75">
      <c r="A170" s="30"/>
      <c r="B170" s="124" t="s">
        <v>220</v>
      </c>
      <c r="C170" s="31"/>
      <c r="D170" s="71"/>
      <c r="E170" s="12"/>
      <c r="F170" s="71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</row>
    <row r="171" spans="1:56" s="110" customFormat="1" ht="15.75">
      <c r="A171" s="30">
        <f>A169+1</f>
        <v>126</v>
      </c>
      <c r="B171" s="10" t="s">
        <v>123</v>
      </c>
      <c r="C171" s="31" t="s">
        <v>168</v>
      </c>
      <c r="D171" s="12">
        <v>2.2200000000000002</v>
      </c>
      <c r="E171" s="12" t="s">
        <v>233</v>
      </c>
      <c r="F171" s="12">
        <f>D171</f>
        <v>2.2200000000000002</v>
      </c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</row>
    <row r="172" spans="1:56" s="110" customFormat="1" ht="15.75">
      <c r="A172" s="30">
        <f t="shared" si="11"/>
        <v>127</v>
      </c>
      <c r="B172" s="10" t="s">
        <v>124</v>
      </c>
      <c r="C172" s="31" t="s">
        <v>168</v>
      </c>
      <c r="D172" s="12">
        <v>2.4300000000000002</v>
      </c>
      <c r="E172" s="12" t="s">
        <v>233</v>
      </c>
      <c r="F172" s="12">
        <f>D172</f>
        <v>2.4300000000000002</v>
      </c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</row>
    <row r="173" spans="1:56" s="110" customFormat="1" ht="15.75">
      <c r="A173" s="30">
        <f t="shared" si="11"/>
        <v>128</v>
      </c>
      <c r="B173" s="10" t="s">
        <v>125</v>
      </c>
      <c r="C173" s="31" t="s">
        <v>168</v>
      </c>
      <c r="D173" s="12">
        <v>4.28</v>
      </c>
      <c r="E173" s="12" t="s">
        <v>233</v>
      </c>
      <c r="F173" s="12">
        <f>D173</f>
        <v>4.28</v>
      </c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</row>
    <row r="174" spans="1:56" s="110" customFormat="1" ht="15.75">
      <c r="A174" s="30">
        <f t="shared" si="11"/>
        <v>129</v>
      </c>
      <c r="B174" s="10" t="s">
        <v>126</v>
      </c>
      <c r="C174" s="31" t="s">
        <v>168</v>
      </c>
      <c r="D174" s="12">
        <v>2.58</v>
      </c>
      <c r="E174" s="12" t="s">
        <v>233</v>
      </c>
      <c r="F174" s="12">
        <f>D174</f>
        <v>2.58</v>
      </c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</row>
    <row r="175" spans="1:56" s="110" customFormat="1" ht="15.75">
      <c r="A175" s="30"/>
      <c r="B175" s="164" t="s">
        <v>221</v>
      </c>
      <c r="C175" s="164"/>
      <c r="D175" s="12"/>
      <c r="E175" s="12"/>
      <c r="F175" s="12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</row>
    <row r="176" spans="1:56" s="110" customFormat="1" ht="15.75">
      <c r="A176" s="30">
        <f>A174+1</f>
        <v>130</v>
      </c>
      <c r="B176" s="10" t="s">
        <v>127</v>
      </c>
      <c r="C176" s="31" t="s">
        <v>168</v>
      </c>
      <c r="D176" s="71">
        <v>2.58</v>
      </c>
      <c r="E176" s="12" t="s">
        <v>233</v>
      </c>
      <c r="F176" s="12">
        <f>D176</f>
        <v>2.58</v>
      </c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</row>
    <row r="177" spans="1:56" s="110" customFormat="1" ht="15.75">
      <c r="A177" s="30">
        <f t="shared" si="11"/>
        <v>131</v>
      </c>
      <c r="B177" s="10" t="s">
        <v>128</v>
      </c>
      <c r="C177" s="31" t="s">
        <v>168</v>
      </c>
      <c r="D177" s="71">
        <v>2.58</v>
      </c>
      <c r="E177" s="12" t="s">
        <v>233</v>
      </c>
      <c r="F177" s="12">
        <f>D177</f>
        <v>2.58</v>
      </c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</row>
    <row r="178" spans="1:56" s="110" customFormat="1" ht="15.75">
      <c r="A178" s="30">
        <f t="shared" si="11"/>
        <v>132</v>
      </c>
      <c r="B178" s="10" t="s">
        <v>306</v>
      </c>
      <c r="C178" s="31" t="s">
        <v>168</v>
      </c>
      <c r="D178" s="71">
        <v>13.6</v>
      </c>
      <c r="E178" s="12">
        <v>0.06</v>
      </c>
      <c r="F178" s="71">
        <f>D178+E178</f>
        <v>13.66</v>
      </c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</row>
    <row r="179" spans="1:56" s="110" customFormat="1" ht="15.75">
      <c r="A179" s="30">
        <f t="shared" si="11"/>
        <v>133</v>
      </c>
      <c r="B179" s="10" t="s">
        <v>287</v>
      </c>
      <c r="C179" s="31" t="s">
        <v>168</v>
      </c>
      <c r="D179" s="71">
        <v>6</v>
      </c>
      <c r="E179" s="12">
        <v>1.62</v>
      </c>
      <c r="F179" s="71">
        <f>D179+E179</f>
        <v>7.62</v>
      </c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</row>
    <row r="180" spans="1:56" s="110" customFormat="1" ht="15.75">
      <c r="A180" s="30"/>
      <c r="B180" s="124" t="s">
        <v>222</v>
      </c>
      <c r="C180" s="31"/>
      <c r="D180" s="12"/>
      <c r="E180" s="12"/>
      <c r="F180" s="12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</row>
    <row r="181" spans="1:56" s="110" customFormat="1" ht="18" customHeight="1">
      <c r="A181" s="30">
        <f>A179+1</f>
        <v>134</v>
      </c>
      <c r="B181" s="10" t="s">
        <v>129</v>
      </c>
      <c r="C181" s="31" t="s">
        <v>168</v>
      </c>
      <c r="D181" s="12">
        <v>1.17</v>
      </c>
      <c r="E181" s="12" t="s">
        <v>233</v>
      </c>
      <c r="F181" s="12">
        <f>D181</f>
        <v>1.17</v>
      </c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</row>
    <row r="182" spans="1:56" s="110" customFormat="1" ht="15.75">
      <c r="A182" s="30">
        <f t="shared" si="11"/>
        <v>135</v>
      </c>
      <c r="B182" s="10" t="s">
        <v>130</v>
      </c>
      <c r="C182" s="31" t="s">
        <v>168</v>
      </c>
      <c r="D182" s="12">
        <v>2.4500000000000002</v>
      </c>
      <c r="E182" s="12" t="s">
        <v>233</v>
      </c>
      <c r="F182" s="12">
        <f>D182</f>
        <v>2.4500000000000002</v>
      </c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</row>
    <row r="183" spans="1:56" s="110" customFormat="1" ht="15.75">
      <c r="A183" s="30"/>
      <c r="B183" s="124" t="s">
        <v>223</v>
      </c>
      <c r="C183" s="31"/>
      <c r="D183" s="12"/>
      <c r="E183" s="12"/>
      <c r="F183" s="12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</row>
    <row r="184" spans="1:56" s="110" customFormat="1" ht="15.75">
      <c r="A184" s="30">
        <f>A182+1</f>
        <v>136</v>
      </c>
      <c r="B184" s="10" t="s">
        <v>131</v>
      </c>
      <c r="C184" s="31" t="s">
        <v>168</v>
      </c>
      <c r="D184" s="12">
        <v>2.58</v>
      </c>
      <c r="E184" s="12" t="s">
        <v>233</v>
      </c>
      <c r="F184" s="12">
        <f>D184</f>
        <v>2.58</v>
      </c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</row>
    <row r="185" spans="1:56" s="110" customFormat="1" ht="15.75">
      <c r="A185" s="30">
        <f>A184+1</f>
        <v>137</v>
      </c>
      <c r="B185" s="10" t="s">
        <v>238</v>
      </c>
      <c r="C185" s="31" t="s">
        <v>168</v>
      </c>
      <c r="D185" s="12">
        <v>4.59</v>
      </c>
      <c r="E185" s="12" t="s">
        <v>233</v>
      </c>
      <c r="F185" s="12">
        <f>D185</f>
        <v>4.59</v>
      </c>
      <c r="G185" s="108"/>
      <c r="H185" s="128">
        <f>SUM(D164:D185)</f>
        <v>57.81</v>
      </c>
      <c r="I185" s="128">
        <f>SUM(E164:E185)</f>
        <v>1.6800000000000002</v>
      </c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</row>
    <row r="186" spans="1:56" s="109" customFormat="1" ht="15.75">
      <c r="A186" s="160" t="s">
        <v>294</v>
      </c>
      <c r="B186" s="160"/>
      <c r="C186" s="160"/>
      <c r="D186" s="160"/>
      <c r="E186" s="160"/>
      <c r="F186" s="160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</row>
    <row r="187" spans="1:56" s="109" customFormat="1" ht="15.75">
      <c r="A187" s="133"/>
      <c r="B187" s="141" t="s">
        <v>302</v>
      </c>
      <c r="C187" s="133"/>
      <c r="D187" s="133"/>
      <c r="E187" s="133"/>
      <c r="F187" s="133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</row>
    <row r="188" spans="1:56" s="110" customFormat="1" ht="15.75">
      <c r="A188" s="30">
        <f>A185+1</f>
        <v>138</v>
      </c>
      <c r="B188" s="10" t="s">
        <v>300</v>
      </c>
      <c r="C188" s="63" t="s">
        <v>162</v>
      </c>
      <c r="D188" s="12">
        <v>23.99</v>
      </c>
      <c r="E188" s="12" t="s">
        <v>233</v>
      </c>
      <c r="F188" s="12">
        <f>D188</f>
        <v>23.99</v>
      </c>
      <c r="G188" s="108"/>
      <c r="H188" s="128"/>
      <c r="I188" s="12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</row>
    <row r="189" spans="1:56" s="110" customFormat="1" ht="15.75">
      <c r="A189" s="30">
        <f>A188+1</f>
        <v>139</v>
      </c>
      <c r="B189" s="10" t="s">
        <v>301</v>
      </c>
      <c r="C189" s="63" t="s">
        <v>162</v>
      </c>
      <c r="D189" s="12">
        <v>12.92</v>
      </c>
      <c r="E189" s="12" t="s">
        <v>233</v>
      </c>
      <c r="F189" s="12">
        <f>D189</f>
        <v>12.92</v>
      </c>
      <c r="G189" s="108"/>
      <c r="H189" s="128"/>
      <c r="I189" s="12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</row>
    <row r="190" spans="1:56" s="110" customFormat="1" ht="15.75">
      <c r="A190" s="30"/>
      <c r="B190" s="134" t="s">
        <v>303</v>
      </c>
      <c r="C190" s="63"/>
      <c r="D190" s="12"/>
      <c r="E190" s="12"/>
      <c r="F190" s="12"/>
      <c r="G190" s="108"/>
      <c r="H190" s="128"/>
      <c r="I190" s="12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</row>
    <row r="191" spans="1:56" customFormat="1" ht="15.75">
      <c r="A191" s="30">
        <f>A189+1</f>
        <v>140</v>
      </c>
      <c r="B191" s="62" t="s">
        <v>295</v>
      </c>
      <c r="C191" s="63" t="s">
        <v>168</v>
      </c>
      <c r="D191" s="12">
        <v>24.13</v>
      </c>
      <c r="E191" s="12" t="s">
        <v>233</v>
      </c>
      <c r="F191" s="12">
        <f>D191</f>
        <v>24.13</v>
      </c>
    </row>
    <row r="192" spans="1:56" customFormat="1" ht="15.75">
      <c r="A192" s="30">
        <f>A191+1</f>
        <v>141</v>
      </c>
      <c r="B192" s="62" t="s">
        <v>296</v>
      </c>
      <c r="C192" s="63" t="s">
        <v>297</v>
      </c>
      <c r="D192" s="12" t="s">
        <v>233</v>
      </c>
      <c r="E192" s="12">
        <v>0.2</v>
      </c>
      <c r="F192" s="12">
        <f>E192</f>
        <v>0.2</v>
      </c>
    </row>
    <row r="193" spans="1:56" customFormat="1" ht="15.75">
      <c r="A193" s="30">
        <f t="shared" ref="A193:A194" si="12">A192+1</f>
        <v>142</v>
      </c>
      <c r="B193" s="62" t="s">
        <v>298</v>
      </c>
      <c r="C193" s="63" t="s">
        <v>297</v>
      </c>
      <c r="D193" s="12" t="s">
        <v>233</v>
      </c>
      <c r="E193" s="12">
        <v>0.2</v>
      </c>
      <c r="F193" s="12">
        <f>E193</f>
        <v>0.2</v>
      </c>
    </row>
    <row r="194" spans="1:56" customFormat="1" ht="15.75">
      <c r="A194" s="30">
        <f t="shared" si="12"/>
        <v>143</v>
      </c>
      <c r="B194" s="62" t="s">
        <v>299</v>
      </c>
      <c r="C194" s="63" t="s">
        <v>297</v>
      </c>
      <c r="D194" s="12" t="s">
        <v>233</v>
      </c>
      <c r="E194" s="12">
        <v>0.19</v>
      </c>
      <c r="F194" s="12">
        <f>E194</f>
        <v>0.19</v>
      </c>
      <c r="H194" s="142">
        <f>D188+D189+D191</f>
        <v>61.039999999999992</v>
      </c>
      <c r="I194" s="142">
        <f>E192+E193+E194</f>
        <v>0.59000000000000008</v>
      </c>
    </row>
    <row r="195" spans="1:56" s="109" customFormat="1" ht="15.75" customHeight="1">
      <c r="A195" s="165" t="s">
        <v>132</v>
      </c>
      <c r="B195" s="166"/>
      <c r="C195" s="166"/>
      <c r="D195" s="166"/>
      <c r="E195" s="166"/>
      <c r="F195" s="167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</row>
    <row r="196" spans="1:56" s="110" customFormat="1" ht="16.5" customHeight="1">
      <c r="A196" s="30">
        <f>A194+1</f>
        <v>144</v>
      </c>
      <c r="B196" s="14" t="s">
        <v>133</v>
      </c>
      <c r="C196" s="31" t="s">
        <v>168</v>
      </c>
      <c r="D196" s="12">
        <v>1.66</v>
      </c>
      <c r="E196" s="12" t="s">
        <v>233</v>
      </c>
      <c r="F196" s="12">
        <f>D196</f>
        <v>1.66</v>
      </c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</row>
    <row r="197" spans="1:56" s="110" customFormat="1" ht="31.5">
      <c r="A197" s="30">
        <f>A196+1</f>
        <v>145</v>
      </c>
      <c r="B197" s="18" t="s">
        <v>134</v>
      </c>
      <c r="C197" s="31" t="s">
        <v>168</v>
      </c>
      <c r="D197" s="12">
        <v>1.66</v>
      </c>
      <c r="E197" s="12" t="s">
        <v>233</v>
      </c>
      <c r="F197" s="12">
        <f t="shared" ref="F197:F220" si="13">D197</f>
        <v>1.66</v>
      </c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</row>
    <row r="198" spans="1:56" s="110" customFormat="1" ht="15.75">
      <c r="A198" s="30">
        <f t="shared" ref="A198:A221" si="14">A197+1</f>
        <v>146</v>
      </c>
      <c r="B198" s="14" t="s">
        <v>135</v>
      </c>
      <c r="C198" s="31" t="s">
        <v>168</v>
      </c>
      <c r="D198" s="12">
        <v>1.66</v>
      </c>
      <c r="E198" s="12" t="s">
        <v>233</v>
      </c>
      <c r="F198" s="12">
        <f t="shared" si="13"/>
        <v>1.66</v>
      </c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</row>
    <row r="199" spans="1:56" s="110" customFormat="1" ht="47.25">
      <c r="A199" s="30">
        <f t="shared" si="14"/>
        <v>147</v>
      </c>
      <c r="B199" s="14" t="s">
        <v>136</v>
      </c>
      <c r="C199" s="31" t="s">
        <v>168</v>
      </c>
      <c r="D199" s="12">
        <v>2.4900000000000002</v>
      </c>
      <c r="E199" s="12" t="s">
        <v>233</v>
      </c>
      <c r="F199" s="12">
        <f t="shared" si="13"/>
        <v>2.4900000000000002</v>
      </c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</row>
    <row r="200" spans="1:56" s="110" customFormat="1" ht="15.75">
      <c r="A200" s="30">
        <f t="shared" si="14"/>
        <v>148</v>
      </c>
      <c r="B200" s="10" t="s">
        <v>137</v>
      </c>
      <c r="C200" s="31" t="s">
        <v>168</v>
      </c>
      <c r="D200" s="12">
        <v>2.4900000000000002</v>
      </c>
      <c r="E200" s="12" t="s">
        <v>233</v>
      </c>
      <c r="F200" s="12">
        <f t="shared" si="13"/>
        <v>2.4900000000000002</v>
      </c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</row>
    <row r="201" spans="1:56" s="110" customFormat="1" ht="15.75">
      <c r="A201" s="30">
        <f t="shared" si="14"/>
        <v>149</v>
      </c>
      <c r="B201" s="10" t="s">
        <v>138</v>
      </c>
      <c r="C201" s="31" t="s">
        <v>168</v>
      </c>
      <c r="D201" s="12">
        <v>3.32</v>
      </c>
      <c r="E201" s="12" t="s">
        <v>233</v>
      </c>
      <c r="F201" s="12">
        <f t="shared" si="13"/>
        <v>3.32</v>
      </c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</row>
    <row r="202" spans="1:56" s="110" customFormat="1" ht="31.5">
      <c r="A202" s="30">
        <f t="shared" si="14"/>
        <v>150</v>
      </c>
      <c r="B202" s="10" t="s">
        <v>139</v>
      </c>
      <c r="C202" s="31" t="s">
        <v>168</v>
      </c>
      <c r="D202" s="12">
        <v>1.66</v>
      </c>
      <c r="E202" s="12" t="s">
        <v>233</v>
      </c>
      <c r="F202" s="12">
        <f t="shared" si="13"/>
        <v>1.66</v>
      </c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</row>
    <row r="203" spans="1:56" s="110" customFormat="1" ht="31.5">
      <c r="A203" s="30">
        <f t="shared" si="14"/>
        <v>151</v>
      </c>
      <c r="B203" s="10" t="s">
        <v>140</v>
      </c>
      <c r="C203" s="31" t="s">
        <v>168</v>
      </c>
      <c r="D203" s="12">
        <v>1.66</v>
      </c>
      <c r="E203" s="12" t="s">
        <v>233</v>
      </c>
      <c r="F203" s="12">
        <f t="shared" si="13"/>
        <v>1.66</v>
      </c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</row>
    <row r="204" spans="1:56" s="110" customFormat="1" ht="31.5">
      <c r="A204" s="30">
        <f t="shared" si="14"/>
        <v>152</v>
      </c>
      <c r="B204" s="10" t="s">
        <v>141</v>
      </c>
      <c r="C204" s="31" t="s">
        <v>168</v>
      </c>
      <c r="D204" s="12">
        <v>1.66</v>
      </c>
      <c r="E204" s="12" t="s">
        <v>233</v>
      </c>
      <c r="F204" s="12">
        <f t="shared" si="13"/>
        <v>1.66</v>
      </c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</row>
    <row r="205" spans="1:56" s="110" customFormat="1" ht="15.75">
      <c r="A205" s="30">
        <f t="shared" si="14"/>
        <v>153</v>
      </c>
      <c r="B205" s="10" t="s">
        <v>142</v>
      </c>
      <c r="C205" s="31" t="s">
        <v>168</v>
      </c>
      <c r="D205" s="12">
        <v>1.66</v>
      </c>
      <c r="E205" s="12" t="s">
        <v>233</v>
      </c>
      <c r="F205" s="12">
        <f t="shared" si="13"/>
        <v>1.66</v>
      </c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</row>
    <row r="206" spans="1:56" s="110" customFormat="1" ht="63">
      <c r="A206" s="30">
        <f t="shared" si="14"/>
        <v>154</v>
      </c>
      <c r="B206" s="10" t="s">
        <v>143</v>
      </c>
      <c r="C206" s="31" t="s">
        <v>168</v>
      </c>
      <c r="D206" s="12">
        <v>4.1500000000000004</v>
      </c>
      <c r="E206" s="12" t="s">
        <v>233</v>
      </c>
      <c r="F206" s="12">
        <f t="shared" si="13"/>
        <v>4.1500000000000004</v>
      </c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</row>
    <row r="207" spans="1:56" s="110" customFormat="1" ht="31.5">
      <c r="A207" s="30">
        <f t="shared" si="14"/>
        <v>155</v>
      </c>
      <c r="B207" s="10" t="s">
        <v>144</v>
      </c>
      <c r="C207" s="31" t="s">
        <v>168</v>
      </c>
      <c r="D207" s="12">
        <v>2.4900000000000002</v>
      </c>
      <c r="E207" s="12" t="s">
        <v>233</v>
      </c>
      <c r="F207" s="12">
        <f t="shared" si="13"/>
        <v>2.4900000000000002</v>
      </c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</row>
    <row r="208" spans="1:56" s="110" customFormat="1" ht="15.75">
      <c r="A208" s="30">
        <f t="shared" si="14"/>
        <v>156</v>
      </c>
      <c r="B208" s="10" t="s">
        <v>145</v>
      </c>
      <c r="C208" s="31" t="s">
        <v>168</v>
      </c>
      <c r="D208" s="12">
        <v>1.66</v>
      </c>
      <c r="E208" s="12" t="s">
        <v>233</v>
      </c>
      <c r="F208" s="12">
        <f t="shared" si="13"/>
        <v>1.66</v>
      </c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</row>
    <row r="209" spans="1:56" s="110" customFormat="1" ht="31.5">
      <c r="A209" s="30">
        <f t="shared" si="14"/>
        <v>157</v>
      </c>
      <c r="B209" s="10" t="s">
        <v>146</v>
      </c>
      <c r="C209" s="31" t="s">
        <v>168</v>
      </c>
      <c r="D209" s="12">
        <v>1.66</v>
      </c>
      <c r="E209" s="12" t="s">
        <v>233</v>
      </c>
      <c r="F209" s="12">
        <f t="shared" si="13"/>
        <v>1.66</v>
      </c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</row>
    <row r="210" spans="1:56" s="110" customFormat="1" ht="15.75">
      <c r="A210" s="30">
        <f t="shared" si="14"/>
        <v>158</v>
      </c>
      <c r="B210" s="10" t="s">
        <v>147</v>
      </c>
      <c r="C210" s="31" t="s">
        <v>168</v>
      </c>
      <c r="D210" s="12">
        <v>2.4900000000000002</v>
      </c>
      <c r="E210" s="12" t="s">
        <v>233</v>
      </c>
      <c r="F210" s="12">
        <f t="shared" si="13"/>
        <v>2.4900000000000002</v>
      </c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</row>
    <row r="211" spans="1:56" s="110" customFormat="1" ht="31.5">
      <c r="A211" s="30">
        <f t="shared" si="14"/>
        <v>159</v>
      </c>
      <c r="B211" s="10" t="s">
        <v>148</v>
      </c>
      <c r="C211" s="31" t="s">
        <v>168</v>
      </c>
      <c r="D211" s="12">
        <v>3.32</v>
      </c>
      <c r="E211" s="12" t="s">
        <v>233</v>
      </c>
      <c r="F211" s="12">
        <f t="shared" si="13"/>
        <v>3.32</v>
      </c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</row>
    <row r="212" spans="1:56" s="110" customFormat="1" ht="63">
      <c r="A212" s="30">
        <f t="shared" si="14"/>
        <v>160</v>
      </c>
      <c r="B212" s="10" t="s">
        <v>149</v>
      </c>
      <c r="C212" s="31" t="s">
        <v>168</v>
      </c>
      <c r="D212" s="12">
        <v>3.32</v>
      </c>
      <c r="E212" s="12" t="s">
        <v>233</v>
      </c>
      <c r="F212" s="12">
        <f t="shared" si="13"/>
        <v>3.32</v>
      </c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</row>
    <row r="213" spans="1:56" s="110" customFormat="1" ht="16.5" customHeight="1">
      <c r="A213" s="30">
        <f t="shared" si="14"/>
        <v>161</v>
      </c>
      <c r="B213" s="10" t="s">
        <v>150</v>
      </c>
      <c r="C213" s="31" t="s">
        <v>168</v>
      </c>
      <c r="D213" s="12">
        <v>4.99</v>
      </c>
      <c r="E213" s="12" t="s">
        <v>233</v>
      </c>
      <c r="F213" s="12">
        <f t="shared" si="13"/>
        <v>4.99</v>
      </c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</row>
    <row r="214" spans="1:56" s="110" customFormat="1" ht="47.25">
      <c r="A214" s="30">
        <f t="shared" si="14"/>
        <v>162</v>
      </c>
      <c r="B214" s="10" t="s">
        <v>151</v>
      </c>
      <c r="C214" s="31" t="s">
        <v>168</v>
      </c>
      <c r="D214" s="12">
        <v>4.1500000000000004</v>
      </c>
      <c r="E214" s="12" t="s">
        <v>233</v>
      </c>
      <c r="F214" s="12">
        <f t="shared" si="13"/>
        <v>4.1500000000000004</v>
      </c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</row>
    <row r="215" spans="1:56" s="110" customFormat="1" ht="15.75">
      <c r="A215" s="30">
        <f t="shared" si="14"/>
        <v>163</v>
      </c>
      <c r="B215" s="10" t="s">
        <v>152</v>
      </c>
      <c r="C215" s="31" t="s">
        <v>168</v>
      </c>
      <c r="D215" s="12">
        <v>2.4900000000000002</v>
      </c>
      <c r="E215" s="12" t="s">
        <v>233</v>
      </c>
      <c r="F215" s="12">
        <f t="shared" si="13"/>
        <v>2.4900000000000002</v>
      </c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</row>
    <row r="216" spans="1:56" s="110" customFormat="1" ht="31.5">
      <c r="A216" s="30">
        <f t="shared" si="14"/>
        <v>164</v>
      </c>
      <c r="B216" s="10" t="s">
        <v>153</v>
      </c>
      <c r="C216" s="31" t="s">
        <v>168</v>
      </c>
      <c r="D216" s="12">
        <v>3.32</v>
      </c>
      <c r="E216" s="12" t="s">
        <v>233</v>
      </c>
      <c r="F216" s="12">
        <f t="shared" si="13"/>
        <v>3.32</v>
      </c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</row>
    <row r="217" spans="1:56" s="110" customFormat="1" ht="47.25">
      <c r="A217" s="30">
        <f t="shared" si="14"/>
        <v>165</v>
      </c>
      <c r="B217" s="10" t="s">
        <v>154</v>
      </c>
      <c r="C217" s="31" t="s">
        <v>168</v>
      </c>
      <c r="D217" s="12">
        <v>1.66</v>
      </c>
      <c r="E217" s="12" t="s">
        <v>233</v>
      </c>
      <c r="F217" s="12">
        <f t="shared" si="13"/>
        <v>1.66</v>
      </c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</row>
    <row r="218" spans="1:56" s="110" customFormat="1" ht="31.5">
      <c r="A218" s="30">
        <f t="shared" si="14"/>
        <v>166</v>
      </c>
      <c r="B218" s="10" t="s">
        <v>155</v>
      </c>
      <c r="C218" s="31" t="s">
        <v>168</v>
      </c>
      <c r="D218" s="12">
        <v>1.66</v>
      </c>
      <c r="E218" s="12" t="s">
        <v>233</v>
      </c>
      <c r="F218" s="12">
        <f t="shared" si="13"/>
        <v>1.66</v>
      </c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</row>
    <row r="219" spans="1:56" s="110" customFormat="1" ht="33" customHeight="1">
      <c r="A219" s="30">
        <f t="shared" si="14"/>
        <v>167</v>
      </c>
      <c r="B219" s="10" t="s">
        <v>156</v>
      </c>
      <c r="C219" s="31" t="s">
        <v>168</v>
      </c>
      <c r="D219" s="12">
        <v>1.66</v>
      </c>
      <c r="E219" s="12" t="s">
        <v>233</v>
      </c>
      <c r="F219" s="12">
        <f t="shared" si="13"/>
        <v>1.66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</row>
    <row r="220" spans="1:56" s="110" customFormat="1" ht="15.75">
      <c r="A220" s="30">
        <f t="shared" si="14"/>
        <v>168</v>
      </c>
      <c r="B220" s="10" t="s">
        <v>157</v>
      </c>
      <c r="C220" s="31" t="s">
        <v>168</v>
      </c>
      <c r="D220" s="12">
        <v>1.66</v>
      </c>
      <c r="E220" s="12" t="s">
        <v>233</v>
      </c>
      <c r="F220" s="12">
        <f t="shared" si="13"/>
        <v>1.66</v>
      </c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</row>
    <row r="221" spans="1:56" s="110" customFormat="1" ht="15.75">
      <c r="A221" s="30">
        <f t="shared" si="14"/>
        <v>169</v>
      </c>
      <c r="B221" s="77" t="s">
        <v>158</v>
      </c>
      <c r="C221" s="31" t="s">
        <v>168</v>
      </c>
      <c r="D221" s="12">
        <v>0.82</v>
      </c>
      <c r="E221" s="12" t="s">
        <v>233</v>
      </c>
      <c r="F221" s="12">
        <f>D221</f>
        <v>0.82</v>
      </c>
      <c r="G221" s="108"/>
      <c r="H221" s="128">
        <f>SUM(D196:D221)</f>
        <v>61.419999999999995</v>
      </c>
      <c r="I221" s="128">
        <f>SUM(E196:E221)</f>
        <v>0</v>
      </c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</row>
    <row r="222" spans="1:56" s="110" customFormat="1" ht="15.75">
      <c r="A222" s="145" t="s">
        <v>240</v>
      </c>
      <c r="B222" s="145"/>
      <c r="C222" s="145"/>
      <c r="D222" s="145"/>
      <c r="E222" s="145"/>
      <c r="F222" s="145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</row>
    <row r="223" spans="1:56" s="110" customFormat="1" ht="15.75">
      <c r="A223" s="30">
        <f>A221+1</f>
        <v>170</v>
      </c>
      <c r="B223" s="78" t="s">
        <v>290</v>
      </c>
      <c r="C223" s="31" t="s">
        <v>168</v>
      </c>
      <c r="D223" s="12">
        <v>4.72</v>
      </c>
      <c r="E223" s="12" t="s">
        <v>233</v>
      </c>
      <c r="F223" s="12">
        <f>D223</f>
        <v>4.72</v>
      </c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</row>
    <row r="224" spans="1:56" s="110" customFormat="1" ht="15.75">
      <c r="A224" s="143"/>
      <c r="B224" s="135"/>
      <c r="C224" s="81"/>
      <c r="D224" s="82"/>
      <c r="E224" s="82"/>
      <c r="F224" s="82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</row>
    <row r="225" spans="1:56" s="110" customFormat="1" ht="15.75">
      <c r="A225" s="143"/>
      <c r="B225" s="135"/>
      <c r="C225" s="81"/>
      <c r="D225" s="82"/>
      <c r="E225" s="82"/>
      <c r="F225" s="82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</row>
    <row r="226" spans="1:56" s="108" customFormat="1" ht="15.75">
      <c r="A226" s="123"/>
      <c r="B226" s="80"/>
      <c r="C226" s="80"/>
      <c r="D226" s="80"/>
      <c r="E226" s="80"/>
      <c r="F226" s="80"/>
    </row>
    <row r="227" spans="1:56" s="108" customFormat="1" ht="15.75">
      <c r="A227" s="161" t="s">
        <v>232</v>
      </c>
      <c r="B227" s="161"/>
      <c r="C227" s="172" t="s">
        <v>304</v>
      </c>
      <c r="D227" s="172"/>
      <c r="E227" s="172"/>
      <c r="F227" s="172"/>
    </row>
    <row r="228" spans="1:56" s="106" customFormat="1">
      <c r="C228" s="131"/>
      <c r="D228" s="132"/>
      <c r="E228" s="132"/>
      <c r="F228" s="132"/>
    </row>
    <row r="229" spans="1:56" s="106" customFormat="1">
      <c r="C229" s="131"/>
      <c r="D229" s="132"/>
      <c r="E229" s="132"/>
      <c r="F229" s="132"/>
    </row>
    <row r="230" spans="1:56" s="106" customFormat="1">
      <c r="C230" s="131"/>
      <c r="D230" s="132"/>
      <c r="E230" s="132"/>
      <c r="F230" s="132"/>
    </row>
    <row r="231" spans="1:56" s="106" customFormat="1">
      <c r="C231" s="131"/>
      <c r="D231" s="132"/>
      <c r="E231" s="132"/>
      <c r="F231" s="132"/>
    </row>
    <row r="232" spans="1:56" s="106" customFormat="1">
      <c r="C232" s="131"/>
      <c r="D232" s="132"/>
      <c r="E232" s="132"/>
      <c r="F232" s="132"/>
    </row>
    <row r="233" spans="1:56" s="106" customFormat="1">
      <c r="C233" s="131"/>
      <c r="D233" s="132"/>
      <c r="E233" s="132"/>
      <c r="F233" s="132"/>
    </row>
    <row r="234" spans="1:56" s="106" customFormat="1">
      <c r="C234" s="131"/>
      <c r="D234" s="132"/>
      <c r="E234" s="132"/>
      <c r="F234" s="132"/>
    </row>
    <row r="235" spans="1:56" s="106" customFormat="1">
      <c r="C235" s="131"/>
      <c r="D235" s="132"/>
      <c r="E235" s="132"/>
      <c r="F235" s="132"/>
    </row>
    <row r="236" spans="1:56" s="106" customFormat="1">
      <c r="C236" s="131"/>
      <c r="D236" s="132"/>
      <c r="E236" s="132"/>
      <c r="F236" s="132"/>
    </row>
    <row r="237" spans="1:56" s="106" customFormat="1">
      <c r="C237" s="131"/>
      <c r="D237" s="132"/>
      <c r="E237" s="132"/>
      <c r="F237" s="132"/>
    </row>
    <row r="238" spans="1:56" s="106" customFormat="1">
      <c r="C238" s="131"/>
      <c r="D238" s="132"/>
      <c r="E238" s="132"/>
      <c r="F238" s="132"/>
    </row>
    <row r="239" spans="1:56" s="106" customFormat="1">
      <c r="C239" s="131"/>
      <c r="D239" s="132"/>
      <c r="E239" s="132"/>
      <c r="F239" s="132"/>
    </row>
    <row r="240" spans="1:56" s="106" customFormat="1">
      <c r="C240" s="131"/>
      <c r="D240" s="132"/>
      <c r="E240" s="132"/>
      <c r="F240" s="132"/>
    </row>
    <row r="241" spans="3:6" s="106" customFormat="1">
      <c r="C241" s="131"/>
      <c r="D241" s="132"/>
      <c r="E241" s="132"/>
      <c r="F241" s="132"/>
    </row>
    <row r="242" spans="3:6" s="106" customFormat="1">
      <c r="C242" s="131"/>
      <c r="D242" s="132"/>
      <c r="E242" s="132"/>
      <c r="F242" s="132"/>
    </row>
    <row r="243" spans="3:6" s="106" customFormat="1">
      <c r="C243" s="131"/>
      <c r="D243" s="132"/>
      <c r="E243" s="132"/>
      <c r="F243" s="132"/>
    </row>
    <row r="244" spans="3:6" s="106" customFormat="1">
      <c r="C244" s="131"/>
      <c r="D244" s="132"/>
      <c r="E244" s="132"/>
      <c r="F244" s="132"/>
    </row>
    <row r="245" spans="3:6" s="106" customFormat="1">
      <c r="C245" s="131"/>
      <c r="D245" s="132"/>
      <c r="E245" s="132"/>
      <c r="F245" s="132"/>
    </row>
    <row r="246" spans="3:6" s="106" customFormat="1">
      <c r="C246" s="131"/>
      <c r="D246" s="132"/>
      <c r="E246" s="132"/>
      <c r="F246" s="132"/>
    </row>
    <row r="247" spans="3:6" s="106" customFormat="1">
      <c r="C247" s="131"/>
      <c r="D247" s="132"/>
      <c r="E247" s="132"/>
      <c r="F247" s="132"/>
    </row>
    <row r="248" spans="3:6" s="106" customFormat="1">
      <c r="C248" s="131"/>
      <c r="D248" s="132"/>
      <c r="E248" s="132"/>
      <c r="F248" s="132"/>
    </row>
    <row r="249" spans="3:6" s="106" customFormat="1">
      <c r="C249" s="131"/>
      <c r="D249" s="132"/>
      <c r="E249" s="132"/>
      <c r="F249" s="132"/>
    </row>
    <row r="250" spans="3:6" s="106" customFormat="1">
      <c r="C250" s="131"/>
      <c r="D250" s="132"/>
      <c r="E250" s="132"/>
      <c r="F250" s="132"/>
    </row>
    <row r="251" spans="3:6" s="106" customFormat="1">
      <c r="C251" s="131"/>
      <c r="D251" s="132"/>
      <c r="E251" s="132"/>
      <c r="F251" s="132"/>
    </row>
    <row r="252" spans="3:6" s="106" customFormat="1">
      <c r="C252" s="131"/>
      <c r="D252" s="132"/>
      <c r="E252" s="132"/>
      <c r="F252" s="132"/>
    </row>
    <row r="253" spans="3:6" s="106" customFormat="1">
      <c r="C253" s="131"/>
      <c r="D253" s="132"/>
      <c r="E253" s="132"/>
      <c r="F253" s="132"/>
    </row>
    <row r="254" spans="3:6" s="106" customFormat="1">
      <c r="C254" s="131"/>
      <c r="D254" s="132"/>
      <c r="E254" s="132"/>
      <c r="F254" s="132"/>
    </row>
    <row r="255" spans="3:6" s="106" customFormat="1">
      <c r="C255" s="131"/>
      <c r="D255" s="132"/>
      <c r="E255" s="132"/>
      <c r="F255" s="132"/>
    </row>
    <row r="256" spans="3:6" s="106" customFormat="1">
      <c r="C256" s="131"/>
      <c r="D256" s="132"/>
      <c r="E256" s="132"/>
      <c r="F256" s="132"/>
    </row>
    <row r="257" spans="3:6" s="106" customFormat="1">
      <c r="C257" s="131"/>
      <c r="D257" s="132"/>
      <c r="E257" s="132"/>
      <c r="F257" s="132"/>
    </row>
    <row r="258" spans="3:6" s="106" customFormat="1">
      <c r="C258" s="131"/>
      <c r="D258" s="132"/>
      <c r="E258" s="132"/>
      <c r="F258" s="132"/>
    </row>
    <row r="259" spans="3:6" s="106" customFormat="1">
      <c r="C259" s="131"/>
      <c r="D259" s="132"/>
      <c r="E259" s="132"/>
      <c r="F259" s="132"/>
    </row>
    <row r="260" spans="3:6" s="106" customFormat="1">
      <c r="C260" s="131"/>
      <c r="D260" s="132"/>
      <c r="E260" s="132"/>
      <c r="F260" s="132"/>
    </row>
    <row r="261" spans="3:6" s="106" customFormat="1">
      <c r="C261" s="131"/>
      <c r="D261" s="132"/>
      <c r="E261" s="132"/>
      <c r="F261" s="132"/>
    </row>
    <row r="262" spans="3:6" s="106" customFormat="1">
      <c r="C262" s="131"/>
      <c r="D262" s="132"/>
      <c r="E262" s="132"/>
      <c r="F262" s="132"/>
    </row>
    <row r="263" spans="3:6" s="106" customFormat="1">
      <c r="C263" s="131"/>
      <c r="D263" s="132"/>
      <c r="E263" s="132"/>
      <c r="F263" s="132"/>
    </row>
    <row r="264" spans="3:6" s="106" customFormat="1">
      <c r="C264" s="131"/>
      <c r="D264" s="132"/>
      <c r="E264" s="132"/>
      <c r="F264" s="132"/>
    </row>
    <row r="265" spans="3:6" s="106" customFormat="1">
      <c r="C265" s="131"/>
      <c r="D265" s="132"/>
      <c r="E265" s="132"/>
      <c r="F265" s="132"/>
    </row>
    <row r="266" spans="3:6" s="106" customFormat="1">
      <c r="C266" s="131"/>
      <c r="D266" s="132"/>
      <c r="E266" s="132"/>
      <c r="F266" s="132"/>
    </row>
    <row r="267" spans="3:6" s="106" customFormat="1">
      <c r="C267" s="131"/>
      <c r="D267" s="132"/>
      <c r="E267" s="132"/>
      <c r="F267" s="132"/>
    </row>
    <row r="268" spans="3:6" s="106" customFormat="1">
      <c r="C268" s="131"/>
      <c r="D268" s="132"/>
      <c r="E268" s="132"/>
      <c r="F268" s="132"/>
    </row>
    <row r="269" spans="3:6" s="106" customFormat="1">
      <c r="C269" s="131"/>
      <c r="D269" s="132"/>
      <c r="E269" s="132"/>
      <c r="F269" s="132"/>
    </row>
    <row r="270" spans="3:6" s="106" customFormat="1">
      <c r="C270" s="131"/>
      <c r="D270" s="132"/>
      <c r="E270" s="132"/>
      <c r="F270" s="132"/>
    </row>
    <row r="271" spans="3:6" s="106" customFormat="1">
      <c r="C271" s="131"/>
      <c r="D271" s="132"/>
      <c r="E271" s="132"/>
      <c r="F271" s="132"/>
    </row>
    <row r="272" spans="3:6" s="106" customFormat="1">
      <c r="C272" s="131"/>
      <c r="D272" s="132"/>
      <c r="E272" s="132"/>
      <c r="F272" s="132"/>
    </row>
    <row r="273" spans="3:6" s="106" customFormat="1">
      <c r="C273" s="131"/>
      <c r="D273" s="132"/>
      <c r="E273" s="132"/>
      <c r="F273" s="132"/>
    </row>
    <row r="274" spans="3:6" s="106" customFormat="1">
      <c r="C274" s="131"/>
      <c r="D274" s="132"/>
      <c r="E274" s="132"/>
      <c r="F274" s="132"/>
    </row>
    <row r="275" spans="3:6" s="106" customFormat="1">
      <c r="C275" s="131"/>
      <c r="D275" s="132"/>
      <c r="E275" s="132"/>
      <c r="F275" s="132"/>
    </row>
    <row r="276" spans="3:6" s="106" customFormat="1">
      <c r="C276" s="131"/>
      <c r="D276" s="132"/>
      <c r="E276" s="132"/>
      <c r="F276" s="132"/>
    </row>
    <row r="277" spans="3:6" s="106" customFormat="1">
      <c r="C277" s="131"/>
      <c r="D277" s="132"/>
      <c r="E277" s="132"/>
      <c r="F277" s="132"/>
    </row>
    <row r="278" spans="3:6" s="106" customFormat="1">
      <c r="C278" s="131"/>
      <c r="D278" s="132"/>
      <c r="E278" s="132"/>
      <c r="F278" s="132"/>
    </row>
    <row r="279" spans="3:6" s="106" customFormat="1">
      <c r="C279" s="131"/>
      <c r="D279" s="132"/>
      <c r="E279" s="132"/>
      <c r="F279" s="132"/>
    </row>
    <row r="280" spans="3:6" s="106" customFormat="1">
      <c r="C280" s="131"/>
      <c r="D280" s="132"/>
      <c r="E280" s="132"/>
      <c r="F280" s="132"/>
    </row>
    <row r="281" spans="3:6" s="106" customFormat="1">
      <c r="C281" s="131"/>
      <c r="D281" s="132"/>
      <c r="E281" s="132"/>
      <c r="F281" s="132"/>
    </row>
    <row r="282" spans="3:6" s="106" customFormat="1">
      <c r="C282" s="131"/>
      <c r="D282" s="132"/>
      <c r="E282" s="132"/>
      <c r="F282" s="132"/>
    </row>
    <row r="283" spans="3:6" s="106" customFormat="1">
      <c r="C283" s="131"/>
      <c r="D283" s="132"/>
      <c r="E283" s="132"/>
      <c r="F283" s="132"/>
    </row>
    <row r="284" spans="3:6" s="106" customFormat="1">
      <c r="C284" s="131"/>
      <c r="D284" s="132"/>
      <c r="E284" s="132"/>
      <c r="F284" s="132"/>
    </row>
    <row r="285" spans="3:6" s="106" customFormat="1">
      <c r="C285" s="131"/>
      <c r="D285" s="132"/>
      <c r="E285" s="132"/>
      <c r="F285" s="132"/>
    </row>
    <row r="286" spans="3:6" s="106" customFormat="1">
      <c r="C286" s="131"/>
      <c r="D286" s="132"/>
      <c r="E286" s="132"/>
      <c r="F286" s="132"/>
    </row>
    <row r="287" spans="3:6" s="106" customFormat="1">
      <c r="C287" s="131"/>
      <c r="D287" s="132"/>
      <c r="E287" s="132"/>
      <c r="F287" s="132"/>
    </row>
    <row r="288" spans="3:6" s="106" customFormat="1">
      <c r="C288" s="131"/>
      <c r="D288" s="132"/>
      <c r="E288" s="132"/>
      <c r="F288" s="132"/>
    </row>
    <row r="289" spans="3:6" s="106" customFormat="1">
      <c r="C289" s="131"/>
      <c r="D289" s="132"/>
      <c r="E289" s="132"/>
      <c r="F289" s="132"/>
    </row>
    <row r="290" spans="3:6" s="106" customFormat="1">
      <c r="C290" s="131"/>
      <c r="D290" s="132"/>
      <c r="E290" s="132"/>
      <c r="F290" s="132"/>
    </row>
    <row r="291" spans="3:6" s="106" customFormat="1">
      <c r="C291" s="131"/>
      <c r="D291" s="132"/>
      <c r="E291" s="132"/>
      <c r="F291" s="132"/>
    </row>
    <row r="292" spans="3:6" s="106" customFormat="1">
      <c r="C292" s="131"/>
      <c r="D292" s="132"/>
      <c r="E292" s="132"/>
      <c r="F292" s="132"/>
    </row>
    <row r="293" spans="3:6" s="106" customFormat="1">
      <c r="C293" s="131"/>
      <c r="D293" s="132"/>
      <c r="E293" s="132"/>
      <c r="F293" s="132"/>
    </row>
    <row r="294" spans="3:6" s="106" customFormat="1">
      <c r="C294" s="131"/>
      <c r="D294" s="132"/>
      <c r="E294" s="132"/>
      <c r="F294" s="132"/>
    </row>
    <row r="295" spans="3:6" s="106" customFormat="1">
      <c r="C295" s="131"/>
      <c r="D295" s="132"/>
      <c r="E295" s="132"/>
      <c r="F295" s="132"/>
    </row>
    <row r="296" spans="3:6" s="106" customFormat="1">
      <c r="C296" s="131"/>
      <c r="D296" s="132"/>
      <c r="E296" s="132"/>
      <c r="F296" s="132"/>
    </row>
    <row r="297" spans="3:6" s="106" customFormat="1">
      <c r="C297" s="131"/>
      <c r="D297" s="132"/>
      <c r="E297" s="132"/>
      <c r="F297" s="132"/>
    </row>
    <row r="298" spans="3:6" s="106" customFormat="1">
      <c r="C298" s="131"/>
      <c r="D298" s="132"/>
      <c r="E298" s="132"/>
      <c r="F298" s="132"/>
    </row>
    <row r="299" spans="3:6" s="106" customFormat="1">
      <c r="C299" s="131"/>
      <c r="D299" s="132"/>
      <c r="E299" s="132"/>
      <c r="F299" s="132"/>
    </row>
    <row r="300" spans="3:6" s="106" customFormat="1">
      <c r="C300" s="131"/>
      <c r="D300" s="132"/>
      <c r="E300" s="132"/>
      <c r="F300" s="132"/>
    </row>
    <row r="301" spans="3:6" s="106" customFormat="1">
      <c r="C301" s="131"/>
      <c r="D301" s="132"/>
      <c r="E301" s="132"/>
      <c r="F301" s="132"/>
    </row>
    <row r="302" spans="3:6" s="106" customFormat="1">
      <c r="C302" s="131"/>
      <c r="D302" s="132"/>
      <c r="E302" s="132"/>
      <c r="F302" s="132"/>
    </row>
    <row r="303" spans="3:6" s="106" customFormat="1">
      <c r="C303" s="131"/>
      <c r="D303" s="132"/>
      <c r="E303" s="132"/>
      <c r="F303" s="132"/>
    </row>
    <row r="304" spans="3:6" s="106" customFormat="1">
      <c r="C304" s="131"/>
      <c r="D304" s="132"/>
      <c r="E304" s="132"/>
      <c r="F304" s="132"/>
    </row>
    <row r="305" spans="3:6" s="106" customFormat="1">
      <c r="C305" s="131"/>
      <c r="D305" s="132"/>
      <c r="E305" s="132"/>
      <c r="F305" s="132"/>
    </row>
    <row r="306" spans="3:6" s="106" customFormat="1">
      <c r="C306" s="131"/>
      <c r="D306" s="132"/>
      <c r="E306" s="132"/>
      <c r="F306" s="132"/>
    </row>
    <row r="307" spans="3:6" s="106" customFormat="1">
      <c r="C307" s="131"/>
      <c r="D307" s="132"/>
      <c r="E307" s="132"/>
      <c r="F307" s="132"/>
    </row>
    <row r="308" spans="3:6" s="106" customFormat="1">
      <c r="C308" s="131"/>
      <c r="D308" s="132"/>
      <c r="E308" s="132"/>
      <c r="F308" s="132"/>
    </row>
    <row r="309" spans="3:6" s="106" customFormat="1">
      <c r="C309" s="131"/>
      <c r="D309" s="132"/>
      <c r="E309" s="132"/>
      <c r="F309" s="132"/>
    </row>
    <row r="310" spans="3:6" s="106" customFormat="1">
      <c r="C310" s="131"/>
      <c r="D310" s="132"/>
      <c r="E310" s="132"/>
      <c r="F310" s="132"/>
    </row>
    <row r="311" spans="3:6" s="106" customFormat="1">
      <c r="C311" s="131"/>
      <c r="D311" s="132"/>
      <c r="E311" s="132"/>
      <c r="F311" s="132"/>
    </row>
    <row r="312" spans="3:6" s="106" customFormat="1">
      <c r="C312" s="131"/>
      <c r="D312" s="132"/>
      <c r="E312" s="132"/>
      <c r="F312" s="132"/>
    </row>
    <row r="313" spans="3:6" s="106" customFormat="1">
      <c r="C313" s="131"/>
      <c r="D313" s="132"/>
      <c r="E313" s="132"/>
      <c r="F313" s="132"/>
    </row>
    <row r="314" spans="3:6" s="106" customFormat="1">
      <c r="C314" s="131"/>
      <c r="D314" s="132"/>
      <c r="E314" s="132"/>
      <c r="F314" s="132"/>
    </row>
    <row r="315" spans="3:6" s="106" customFormat="1">
      <c r="C315" s="131"/>
      <c r="D315" s="132"/>
      <c r="E315" s="132"/>
      <c r="F315" s="132"/>
    </row>
    <row r="316" spans="3:6" s="106" customFormat="1">
      <c r="C316" s="131"/>
      <c r="D316" s="132"/>
      <c r="E316" s="132"/>
      <c r="F316" s="132"/>
    </row>
    <row r="317" spans="3:6" s="106" customFormat="1">
      <c r="C317" s="131"/>
      <c r="D317" s="132"/>
      <c r="E317" s="132"/>
      <c r="F317" s="132"/>
    </row>
    <row r="318" spans="3:6" s="106" customFormat="1">
      <c r="C318" s="131"/>
      <c r="D318" s="132"/>
      <c r="E318" s="132"/>
      <c r="F318" s="132"/>
    </row>
    <row r="319" spans="3:6" s="106" customFormat="1">
      <c r="C319" s="131"/>
      <c r="D319" s="132"/>
      <c r="E319" s="132"/>
      <c r="F319" s="132"/>
    </row>
    <row r="320" spans="3:6" s="106" customFormat="1">
      <c r="C320" s="131"/>
      <c r="D320" s="132"/>
      <c r="E320" s="132"/>
      <c r="F320" s="132"/>
    </row>
    <row r="321" spans="3:6" s="106" customFormat="1">
      <c r="C321" s="131"/>
      <c r="D321" s="132"/>
      <c r="E321" s="132"/>
      <c r="F321" s="132"/>
    </row>
    <row r="322" spans="3:6" s="106" customFormat="1">
      <c r="C322" s="131"/>
      <c r="D322" s="132"/>
      <c r="E322" s="132"/>
      <c r="F322" s="132"/>
    </row>
    <row r="323" spans="3:6" s="106" customFormat="1">
      <c r="C323" s="131"/>
      <c r="D323" s="132"/>
      <c r="E323" s="132"/>
      <c r="F323" s="132"/>
    </row>
    <row r="324" spans="3:6" s="106" customFormat="1">
      <c r="C324" s="131"/>
      <c r="D324" s="132"/>
      <c r="E324" s="132"/>
      <c r="F324" s="132"/>
    </row>
    <row r="325" spans="3:6" s="106" customFormat="1">
      <c r="C325" s="131"/>
      <c r="D325" s="132"/>
      <c r="E325" s="132"/>
      <c r="F325" s="132"/>
    </row>
    <row r="326" spans="3:6" s="106" customFormat="1">
      <c r="C326" s="131"/>
      <c r="D326" s="132"/>
      <c r="E326" s="132"/>
      <c r="F326" s="132"/>
    </row>
    <row r="327" spans="3:6" s="106" customFormat="1">
      <c r="C327" s="131"/>
      <c r="D327" s="132"/>
      <c r="E327" s="132"/>
      <c r="F327" s="132"/>
    </row>
    <row r="328" spans="3:6" s="106" customFormat="1">
      <c r="C328" s="131"/>
      <c r="D328" s="132"/>
      <c r="E328" s="132"/>
      <c r="F328" s="132"/>
    </row>
    <row r="329" spans="3:6" s="106" customFormat="1">
      <c r="C329" s="131"/>
      <c r="D329" s="132"/>
      <c r="E329" s="132"/>
      <c r="F329" s="132"/>
    </row>
    <row r="330" spans="3:6" s="106" customFormat="1">
      <c r="C330" s="131"/>
      <c r="D330" s="132"/>
      <c r="E330" s="132"/>
      <c r="F330" s="132"/>
    </row>
    <row r="331" spans="3:6" s="106" customFormat="1">
      <c r="C331" s="131"/>
      <c r="D331" s="132"/>
      <c r="E331" s="132"/>
      <c r="F331" s="132"/>
    </row>
    <row r="332" spans="3:6" s="106" customFormat="1">
      <c r="C332" s="131"/>
      <c r="D332" s="132"/>
      <c r="E332" s="132"/>
      <c r="F332" s="132"/>
    </row>
    <row r="333" spans="3:6" s="106" customFormat="1">
      <c r="C333" s="131"/>
      <c r="D333" s="132"/>
      <c r="E333" s="132"/>
      <c r="F333" s="132"/>
    </row>
    <row r="334" spans="3:6" s="106" customFormat="1">
      <c r="C334" s="131"/>
      <c r="D334" s="132"/>
      <c r="E334" s="132"/>
      <c r="F334" s="132"/>
    </row>
    <row r="335" spans="3:6" s="106" customFormat="1">
      <c r="C335" s="131"/>
      <c r="D335" s="132"/>
      <c r="E335" s="132"/>
      <c r="F335" s="132"/>
    </row>
    <row r="336" spans="3:6" s="106" customFormat="1">
      <c r="C336" s="131"/>
      <c r="D336" s="132"/>
      <c r="E336" s="132"/>
      <c r="F336" s="132"/>
    </row>
    <row r="337" spans="1:56" s="106" customFormat="1">
      <c r="C337" s="131"/>
      <c r="D337" s="132"/>
      <c r="E337" s="132"/>
      <c r="F337" s="132"/>
    </row>
    <row r="338" spans="1:56" s="106" customFormat="1">
      <c r="C338" s="131"/>
      <c r="D338" s="132"/>
      <c r="E338" s="132"/>
      <c r="F338" s="132"/>
    </row>
    <row r="339" spans="1:56" s="107" customFormat="1">
      <c r="A339" s="106"/>
      <c r="B339" s="106"/>
      <c r="C339" s="131"/>
      <c r="D339" s="132"/>
      <c r="E339" s="132"/>
      <c r="F339" s="132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</row>
    <row r="340" spans="1:56" s="107" customFormat="1">
      <c r="A340" s="106"/>
      <c r="B340" s="106"/>
      <c r="C340" s="131"/>
      <c r="D340" s="132"/>
      <c r="E340" s="132"/>
      <c r="F340" s="132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</row>
    <row r="341" spans="1:56" s="107" customFormat="1">
      <c r="A341" s="106"/>
      <c r="B341" s="106"/>
      <c r="C341" s="131"/>
      <c r="D341" s="132"/>
      <c r="E341" s="132"/>
      <c r="F341" s="132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</row>
    <row r="342" spans="1:56" s="107" customFormat="1">
      <c r="A342" s="106"/>
      <c r="B342" s="106"/>
      <c r="C342" s="131"/>
      <c r="D342" s="132"/>
      <c r="E342" s="132"/>
      <c r="F342" s="132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</row>
    <row r="343" spans="1:56" s="107" customFormat="1">
      <c r="A343" s="106"/>
      <c r="B343" s="106"/>
      <c r="C343" s="131"/>
      <c r="D343" s="132"/>
      <c r="E343" s="132"/>
      <c r="F343" s="132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</row>
    <row r="344" spans="1:56" s="107" customFormat="1">
      <c r="A344" s="106"/>
      <c r="B344" s="106"/>
      <c r="C344" s="131"/>
      <c r="D344" s="132"/>
      <c r="E344" s="132"/>
      <c r="F344" s="132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</row>
    <row r="345" spans="1:56" s="107" customFormat="1">
      <c r="A345" s="106"/>
      <c r="B345" s="106"/>
      <c r="C345" s="131"/>
      <c r="D345" s="132"/>
      <c r="E345" s="132"/>
      <c r="F345" s="132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</row>
    <row r="346" spans="1:56" s="107" customFormat="1">
      <c r="A346" s="106"/>
      <c r="B346" s="106"/>
      <c r="C346" s="131"/>
      <c r="D346" s="132"/>
      <c r="E346" s="132"/>
      <c r="F346" s="132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</row>
    <row r="347" spans="1:56" s="107" customFormat="1">
      <c r="A347" s="106"/>
      <c r="B347" s="106"/>
      <c r="C347" s="131"/>
      <c r="D347" s="132"/>
      <c r="E347" s="132"/>
      <c r="F347" s="132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</row>
    <row r="348" spans="1:56" s="107" customFormat="1">
      <c r="A348" s="106"/>
      <c r="B348" s="106"/>
      <c r="C348" s="131"/>
      <c r="D348" s="132"/>
      <c r="E348" s="132"/>
      <c r="F348" s="132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</row>
    <row r="349" spans="1:56" s="107" customFormat="1">
      <c r="A349" s="106"/>
      <c r="B349" s="106"/>
      <c r="C349" s="131"/>
      <c r="D349" s="132"/>
      <c r="E349" s="132"/>
      <c r="F349" s="132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</row>
    <row r="350" spans="1:56" s="107" customFormat="1">
      <c r="A350" s="106"/>
      <c r="B350" s="106"/>
      <c r="C350" s="131"/>
      <c r="D350" s="132"/>
      <c r="E350" s="132"/>
      <c r="F350" s="132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</row>
    <row r="351" spans="1:56" s="107" customFormat="1">
      <c r="A351" s="106"/>
      <c r="B351" s="106"/>
      <c r="C351" s="131"/>
      <c r="D351" s="132"/>
      <c r="E351" s="132"/>
      <c r="F351" s="132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</row>
    <row r="352" spans="1:56" s="107" customFormat="1">
      <c r="A352" s="106"/>
      <c r="B352" s="106"/>
      <c r="C352" s="131"/>
      <c r="D352" s="132"/>
      <c r="E352" s="132"/>
      <c r="F352" s="132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</row>
    <row r="353" spans="1:56" s="107" customFormat="1">
      <c r="A353" s="106"/>
      <c r="B353" s="106"/>
      <c r="C353" s="131"/>
      <c r="D353" s="132"/>
      <c r="E353" s="132"/>
      <c r="F353" s="132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</row>
    <row r="354" spans="1:56" s="107" customFormat="1">
      <c r="A354" s="106"/>
      <c r="B354" s="106"/>
      <c r="C354" s="131"/>
      <c r="D354" s="132"/>
      <c r="E354" s="132"/>
      <c r="F354" s="132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</row>
    <row r="355" spans="1:56" s="107" customFormat="1">
      <c r="A355" s="106"/>
      <c r="B355" s="106"/>
      <c r="C355" s="131"/>
      <c r="D355" s="132"/>
      <c r="E355" s="132"/>
      <c r="F355" s="132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</row>
    <row r="356" spans="1:56" s="107" customFormat="1">
      <c r="A356" s="106"/>
      <c r="B356" s="106"/>
      <c r="C356" s="131"/>
      <c r="D356" s="132"/>
      <c r="E356" s="132"/>
      <c r="F356" s="132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</row>
    <row r="357" spans="1:56" s="107" customFormat="1">
      <c r="A357" s="106"/>
      <c r="B357" s="106"/>
      <c r="C357" s="131"/>
      <c r="D357" s="132"/>
      <c r="E357" s="132"/>
      <c r="F357" s="132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</row>
    <row r="358" spans="1:56" s="107" customFormat="1">
      <c r="A358" s="106"/>
      <c r="B358" s="106"/>
      <c r="C358" s="131"/>
      <c r="D358" s="132"/>
      <c r="E358" s="132"/>
      <c r="F358" s="132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</row>
    <row r="359" spans="1:56" s="107" customFormat="1">
      <c r="A359" s="106"/>
      <c r="B359" s="106"/>
      <c r="C359" s="131"/>
      <c r="D359" s="132"/>
      <c r="E359" s="132"/>
      <c r="F359" s="132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</row>
    <row r="360" spans="1:56" s="107" customFormat="1">
      <c r="A360" s="106"/>
      <c r="B360" s="106"/>
      <c r="C360" s="131"/>
      <c r="D360" s="132"/>
      <c r="E360" s="132"/>
      <c r="F360" s="132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</row>
    <row r="361" spans="1:56" s="107" customFormat="1">
      <c r="A361" s="106"/>
      <c r="B361" s="106"/>
      <c r="C361" s="131"/>
      <c r="D361" s="132"/>
      <c r="E361" s="132"/>
      <c r="F361" s="132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</row>
    <row r="362" spans="1:56" s="107" customFormat="1">
      <c r="A362" s="106"/>
      <c r="B362" s="106"/>
      <c r="C362" s="131"/>
      <c r="D362" s="132"/>
      <c r="E362" s="132"/>
      <c r="F362" s="132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</row>
    <row r="363" spans="1:56" s="107" customFormat="1">
      <c r="A363" s="106"/>
      <c r="B363" s="106"/>
      <c r="C363" s="131"/>
      <c r="D363" s="132"/>
      <c r="E363" s="132"/>
      <c r="F363" s="132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</row>
    <row r="364" spans="1:56" s="107" customFormat="1">
      <c r="A364" s="106"/>
      <c r="B364" s="106"/>
      <c r="C364" s="131"/>
      <c r="D364" s="132"/>
      <c r="E364" s="132"/>
      <c r="F364" s="132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</row>
    <row r="365" spans="1:56" s="107" customFormat="1">
      <c r="A365" s="106"/>
      <c r="B365" s="106"/>
      <c r="C365" s="131"/>
      <c r="D365" s="132"/>
      <c r="E365" s="132"/>
      <c r="F365" s="132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</row>
    <row r="366" spans="1:56" s="107" customFormat="1">
      <c r="A366" s="106"/>
      <c r="B366" s="106"/>
      <c r="C366" s="131"/>
      <c r="D366" s="132"/>
      <c r="E366" s="132"/>
      <c r="F366" s="132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</row>
    <row r="367" spans="1:56" s="107" customFormat="1">
      <c r="A367" s="106"/>
      <c r="B367" s="106"/>
      <c r="C367" s="131"/>
      <c r="D367" s="132"/>
      <c r="E367" s="132"/>
      <c r="F367" s="132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</row>
    <row r="368" spans="1:56" s="107" customFormat="1">
      <c r="A368" s="106"/>
      <c r="B368" s="106"/>
      <c r="C368" s="131"/>
      <c r="D368" s="132"/>
      <c r="E368" s="132"/>
      <c r="F368" s="132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</row>
    <row r="369" spans="1:56" s="107" customFormat="1">
      <c r="A369" s="106"/>
      <c r="B369" s="106"/>
      <c r="C369" s="131"/>
      <c r="D369" s="132"/>
      <c r="E369" s="132"/>
      <c r="F369" s="132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</row>
    <row r="370" spans="1:56" s="107" customFormat="1">
      <c r="A370" s="106"/>
      <c r="B370" s="106"/>
      <c r="C370" s="131"/>
      <c r="D370" s="132"/>
      <c r="E370" s="132"/>
      <c r="F370" s="132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</row>
    <row r="371" spans="1:56" s="107" customFormat="1">
      <c r="A371" s="106"/>
      <c r="B371" s="106"/>
      <c r="C371" s="131"/>
      <c r="D371" s="132"/>
      <c r="E371" s="132"/>
      <c r="F371" s="132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</row>
    <row r="372" spans="1:56" s="107" customFormat="1">
      <c r="A372" s="106"/>
      <c r="B372" s="106"/>
      <c r="C372" s="131"/>
      <c r="D372" s="132"/>
      <c r="E372" s="132"/>
      <c r="F372" s="132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</row>
    <row r="373" spans="1:56" s="107" customFormat="1">
      <c r="A373" s="106"/>
      <c r="B373" s="106"/>
      <c r="C373" s="131"/>
      <c r="D373" s="132"/>
      <c r="E373" s="132"/>
      <c r="F373" s="132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</row>
    <row r="374" spans="1:56" s="107" customFormat="1">
      <c r="A374" s="106"/>
      <c r="B374" s="106"/>
      <c r="C374" s="131"/>
      <c r="D374" s="132"/>
      <c r="E374" s="132"/>
      <c r="F374" s="132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</row>
    <row r="375" spans="1:56" s="107" customFormat="1">
      <c r="A375" s="106"/>
      <c r="B375" s="106"/>
      <c r="C375" s="131"/>
      <c r="D375" s="132"/>
      <c r="E375" s="132"/>
      <c r="F375" s="132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</row>
    <row r="376" spans="1:56" s="107" customFormat="1">
      <c r="A376" s="106"/>
      <c r="B376" s="106"/>
      <c r="C376" s="131"/>
      <c r="D376" s="132"/>
      <c r="E376" s="132"/>
      <c r="F376" s="132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</row>
    <row r="377" spans="1:56" s="107" customFormat="1">
      <c r="A377" s="106"/>
      <c r="B377" s="106"/>
      <c r="C377" s="131"/>
      <c r="D377" s="132"/>
      <c r="E377" s="132"/>
      <c r="F377" s="132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</row>
    <row r="378" spans="1:56" s="107" customFormat="1">
      <c r="A378" s="106"/>
      <c r="B378" s="106"/>
      <c r="C378" s="131"/>
      <c r="D378" s="132"/>
      <c r="E378" s="132"/>
      <c r="F378" s="132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</row>
    <row r="379" spans="1:56" s="107" customFormat="1">
      <c r="A379" s="106"/>
      <c r="B379" s="106"/>
      <c r="C379" s="131"/>
      <c r="D379" s="132"/>
      <c r="E379" s="132"/>
      <c r="F379" s="132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</row>
    <row r="380" spans="1:56" s="107" customFormat="1">
      <c r="A380" s="106"/>
      <c r="B380" s="106"/>
      <c r="C380" s="131"/>
      <c r="D380" s="132"/>
      <c r="E380" s="132"/>
      <c r="F380" s="132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</row>
    <row r="381" spans="1:56" s="107" customFormat="1">
      <c r="A381" s="106"/>
      <c r="B381" s="106"/>
      <c r="C381" s="131"/>
      <c r="D381" s="132"/>
      <c r="E381" s="132"/>
      <c r="F381" s="132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</row>
    <row r="382" spans="1:56" s="107" customFormat="1">
      <c r="A382" s="106"/>
      <c r="B382" s="106"/>
      <c r="C382" s="131"/>
      <c r="D382" s="132"/>
      <c r="E382" s="132"/>
      <c r="F382" s="132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</row>
    <row r="383" spans="1:56" s="107" customFormat="1">
      <c r="A383" s="106"/>
      <c r="B383" s="106"/>
      <c r="C383" s="131"/>
      <c r="D383" s="132"/>
      <c r="E383" s="132"/>
      <c r="F383" s="132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</row>
    <row r="384" spans="1:56" s="107" customFormat="1">
      <c r="A384" s="106"/>
      <c r="B384" s="106"/>
      <c r="C384" s="131"/>
      <c r="D384" s="132"/>
      <c r="E384" s="132"/>
      <c r="F384" s="132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</row>
    <row r="385" spans="1:56" s="107" customFormat="1">
      <c r="A385" s="106"/>
      <c r="B385" s="106"/>
      <c r="C385" s="131"/>
      <c r="D385" s="132"/>
      <c r="E385" s="132"/>
      <c r="F385" s="132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</row>
    <row r="386" spans="1:56" s="107" customFormat="1">
      <c r="A386" s="106"/>
      <c r="B386" s="106"/>
      <c r="C386" s="131"/>
      <c r="D386" s="132"/>
      <c r="E386" s="132"/>
      <c r="F386" s="132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</row>
    <row r="387" spans="1:56" s="107" customFormat="1">
      <c r="A387" s="106"/>
      <c r="B387" s="106"/>
      <c r="C387" s="131"/>
      <c r="D387" s="132"/>
      <c r="E387" s="132"/>
      <c r="F387" s="132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</row>
    <row r="388" spans="1:56" s="107" customFormat="1">
      <c r="A388" s="106"/>
      <c r="B388" s="106"/>
      <c r="C388" s="131"/>
      <c r="D388" s="132"/>
      <c r="E388" s="132"/>
      <c r="F388" s="132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</row>
    <row r="389" spans="1:56" s="107" customFormat="1">
      <c r="A389" s="106"/>
      <c r="B389" s="106"/>
      <c r="C389" s="131"/>
      <c r="D389" s="132"/>
      <c r="E389" s="132"/>
      <c r="F389" s="132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</row>
    <row r="390" spans="1:56" s="107" customFormat="1">
      <c r="A390" s="106"/>
      <c r="B390" s="106"/>
      <c r="C390" s="131"/>
      <c r="D390" s="132"/>
      <c r="E390" s="132"/>
      <c r="F390" s="132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</row>
    <row r="391" spans="1:56" s="107" customFormat="1">
      <c r="A391" s="106"/>
      <c r="B391" s="106"/>
      <c r="C391" s="131"/>
      <c r="D391" s="132"/>
      <c r="E391" s="132"/>
      <c r="F391" s="132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</row>
    <row r="392" spans="1:56" s="107" customFormat="1">
      <c r="A392" s="106"/>
      <c r="B392" s="106"/>
      <c r="C392" s="131"/>
      <c r="D392" s="132"/>
      <c r="E392" s="132"/>
      <c r="F392" s="132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</row>
    <row r="393" spans="1:56" s="107" customFormat="1">
      <c r="A393" s="106"/>
      <c r="B393" s="106"/>
      <c r="C393" s="131"/>
      <c r="D393" s="132"/>
      <c r="E393" s="132"/>
      <c r="F393" s="132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</row>
    <row r="394" spans="1:56" s="107" customFormat="1">
      <c r="A394" s="106"/>
      <c r="B394" s="106"/>
      <c r="C394" s="131"/>
      <c r="D394" s="132"/>
      <c r="E394" s="132"/>
      <c r="F394" s="132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</row>
    <row r="395" spans="1:56" s="107" customFormat="1">
      <c r="A395" s="106"/>
      <c r="B395" s="106"/>
      <c r="C395" s="131"/>
      <c r="D395" s="132"/>
      <c r="E395" s="132"/>
      <c r="F395" s="132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</row>
    <row r="396" spans="1:56" s="107" customFormat="1">
      <c r="A396" s="106"/>
      <c r="B396" s="106"/>
      <c r="C396" s="131"/>
      <c r="D396" s="132"/>
      <c r="E396" s="132"/>
      <c r="F396" s="132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</row>
    <row r="397" spans="1:56" s="107" customFormat="1">
      <c r="A397" s="106"/>
      <c r="B397" s="106"/>
      <c r="C397" s="131"/>
      <c r="D397" s="132"/>
      <c r="E397" s="132"/>
      <c r="F397" s="132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</row>
    <row r="398" spans="1:56" s="107" customFormat="1">
      <c r="A398" s="106"/>
      <c r="B398" s="106"/>
      <c r="C398" s="131"/>
      <c r="D398" s="132"/>
      <c r="E398" s="132"/>
      <c r="F398" s="132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</row>
    <row r="399" spans="1:56" s="107" customFormat="1">
      <c r="A399" s="106"/>
      <c r="B399" s="106"/>
      <c r="C399" s="131"/>
      <c r="D399" s="132"/>
      <c r="E399" s="132"/>
      <c r="F399" s="132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</row>
    <row r="400" spans="1:56" s="107" customFormat="1">
      <c r="A400" s="106"/>
      <c r="B400" s="106"/>
      <c r="C400" s="131"/>
      <c r="D400" s="132"/>
      <c r="E400" s="132"/>
      <c r="F400" s="132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</row>
    <row r="401" spans="1:56" s="107" customFormat="1">
      <c r="A401" s="106"/>
      <c r="B401" s="106"/>
      <c r="C401" s="131"/>
      <c r="D401" s="132"/>
      <c r="E401" s="132"/>
      <c r="F401" s="132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</row>
    <row r="402" spans="1:56" s="107" customFormat="1">
      <c r="A402" s="106"/>
      <c r="B402" s="106"/>
      <c r="C402" s="131"/>
      <c r="D402" s="132"/>
      <c r="E402" s="132"/>
      <c r="F402" s="132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</row>
    <row r="403" spans="1:56" s="107" customFormat="1">
      <c r="A403" s="106"/>
      <c r="B403" s="106"/>
      <c r="C403" s="131"/>
      <c r="D403" s="132"/>
      <c r="E403" s="132"/>
      <c r="F403" s="132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</row>
    <row r="404" spans="1:56" s="107" customFormat="1">
      <c r="A404" s="106"/>
      <c r="B404" s="106"/>
      <c r="C404" s="131"/>
      <c r="D404" s="132"/>
      <c r="E404" s="132"/>
      <c r="F404" s="132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</row>
    <row r="405" spans="1:56" s="107" customFormat="1">
      <c r="A405" s="106"/>
      <c r="B405" s="106"/>
      <c r="C405" s="131"/>
      <c r="D405" s="132"/>
      <c r="E405" s="132"/>
      <c r="F405" s="132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</row>
    <row r="406" spans="1:56" s="107" customFormat="1">
      <c r="A406" s="106"/>
      <c r="B406" s="106"/>
      <c r="C406" s="131"/>
      <c r="D406" s="132"/>
      <c r="E406" s="132"/>
      <c r="F406" s="132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</row>
    <row r="407" spans="1:56" s="107" customFormat="1">
      <c r="A407" s="106"/>
      <c r="B407" s="106"/>
      <c r="C407" s="131"/>
      <c r="D407" s="132"/>
      <c r="E407" s="132"/>
      <c r="F407" s="132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</row>
    <row r="408" spans="1:56" s="107" customFormat="1">
      <c r="A408" s="106"/>
      <c r="B408" s="106"/>
      <c r="C408" s="131"/>
      <c r="D408" s="132"/>
      <c r="E408" s="132"/>
      <c r="F408" s="132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</row>
    <row r="409" spans="1:56" s="107" customFormat="1">
      <c r="A409" s="106"/>
      <c r="B409" s="106"/>
      <c r="C409" s="131"/>
      <c r="D409" s="132"/>
      <c r="E409" s="132"/>
      <c r="F409" s="132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</row>
    <row r="410" spans="1:56" s="107" customFormat="1">
      <c r="A410" s="106"/>
      <c r="B410" s="106"/>
      <c r="C410" s="131"/>
      <c r="D410" s="132"/>
      <c r="E410" s="132"/>
      <c r="F410" s="132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</row>
    <row r="411" spans="1:56" s="107" customFormat="1">
      <c r="A411" s="106"/>
      <c r="B411" s="106"/>
      <c r="C411" s="131"/>
      <c r="D411" s="132"/>
      <c r="E411" s="132"/>
      <c r="F411" s="132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</row>
    <row r="412" spans="1:56" s="107" customFormat="1">
      <c r="A412" s="106"/>
      <c r="B412" s="106"/>
      <c r="C412" s="131"/>
      <c r="D412" s="132"/>
      <c r="E412" s="132"/>
      <c r="F412" s="132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</row>
    <row r="413" spans="1:56" s="107" customFormat="1">
      <c r="A413" s="106"/>
      <c r="B413" s="106"/>
      <c r="C413" s="131"/>
      <c r="D413" s="132"/>
      <c r="E413" s="132"/>
      <c r="F413" s="132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</row>
    <row r="414" spans="1:56" s="107" customFormat="1">
      <c r="A414" s="106"/>
      <c r="B414" s="106"/>
      <c r="C414" s="131"/>
      <c r="D414" s="132"/>
      <c r="E414" s="132"/>
      <c r="F414" s="132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</row>
    <row r="415" spans="1:56" s="107" customFormat="1">
      <c r="A415" s="106"/>
      <c r="B415" s="106"/>
      <c r="C415" s="131"/>
      <c r="D415" s="132"/>
      <c r="E415" s="132"/>
      <c r="F415" s="132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</row>
    <row r="416" spans="1:56" s="107" customFormat="1">
      <c r="A416" s="106"/>
      <c r="B416" s="106"/>
      <c r="C416" s="131"/>
      <c r="D416" s="132"/>
      <c r="E416" s="132"/>
      <c r="F416" s="132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</row>
    <row r="417" spans="1:56" s="107" customFormat="1">
      <c r="A417" s="106"/>
      <c r="B417" s="106"/>
      <c r="C417" s="131"/>
      <c r="D417" s="132"/>
      <c r="E417" s="132"/>
      <c r="F417" s="132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</row>
    <row r="418" spans="1:56" s="107" customFormat="1">
      <c r="A418" s="106"/>
      <c r="B418" s="106"/>
      <c r="C418" s="131"/>
      <c r="D418" s="132"/>
      <c r="E418" s="132"/>
      <c r="F418" s="132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</row>
    <row r="419" spans="1:56" s="107" customFormat="1">
      <c r="A419" s="106"/>
      <c r="B419" s="106"/>
      <c r="C419" s="131"/>
      <c r="D419" s="132"/>
      <c r="E419" s="132"/>
      <c r="F419" s="132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</row>
    <row r="420" spans="1:56" s="107" customFormat="1">
      <c r="A420" s="106"/>
      <c r="B420" s="106"/>
      <c r="C420" s="131"/>
      <c r="D420" s="132"/>
      <c r="E420" s="132"/>
      <c r="F420" s="132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</row>
    <row r="421" spans="1:56" s="107" customFormat="1">
      <c r="A421" s="106"/>
      <c r="B421" s="106"/>
      <c r="C421" s="131"/>
      <c r="D421" s="132"/>
      <c r="E421" s="132"/>
      <c r="F421" s="132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</row>
    <row r="422" spans="1:56" s="107" customFormat="1">
      <c r="A422" s="106"/>
      <c r="B422" s="106"/>
      <c r="C422" s="131"/>
      <c r="D422" s="132"/>
      <c r="E422" s="132"/>
      <c r="F422" s="132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</row>
    <row r="423" spans="1:56" s="107" customFormat="1">
      <c r="A423" s="106"/>
      <c r="B423" s="106"/>
      <c r="C423" s="131"/>
      <c r="D423" s="132"/>
      <c r="E423" s="132"/>
      <c r="F423" s="132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</row>
    <row r="424" spans="1:56" s="107" customFormat="1">
      <c r="A424" s="106"/>
      <c r="B424" s="106"/>
      <c r="C424" s="131"/>
      <c r="D424" s="132"/>
      <c r="E424" s="132"/>
      <c r="F424" s="132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</row>
    <row r="425" spans="1:56" s="107" customFormat="1">
      <c r="A425" s="106"/>
      <c r="B425" s="106"/>
      <c r="C425" s="131"/>
      <c r="D425" s="132"/>
      <c r="E425" s="132"/>
      <c r="F425" s="132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</row>
    <row r="426" spans="1:56" s="107" customFormat="1">
      <c r="A426" s="106"/>
      <c r="B426" s="106"/>
      <c r="C426" s="131"/>
      <c r="D426" s="132"/>
      <c r="E426" s="132"/>
      <c r="F426" s="132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</row>
    <row r="427" spans="1:56" s="107" customFormat="1">
      <c r="A427" s="106"/>
      <c r="B427" s="106"/>
      <c r="C427" s="131"/>
      <c r="D427" s="132"/>
      <c r="E427" s="132"/>
      <c r="F427" s="132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</row>
    <row r="428" spans="1:56" s="107" customFormat="1">
      <c r="A428" s="106"/>
      <c r="B428" s="106"/>
      <c r="C428" s="131"/>
      <c r="D428" s="132"/>
      <c r="E428" s="132"/>
      <c r="F428" s="132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</row>
    <row r="429" spans="1:56" s="107" customFormat="1">
      <c r="A429" s="106"/>
      <c r="B429" s="106"/>
      <c r="C429" s="131"/>
      <c r="D429" s="132"/>
      <c r="E429" s="132"/>
      <c r="F429" s="132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</row>
    <row r="430" spans="1:56" s="107" customFormat="1">
      <c r="A430" s="106"/>
      <c r="B430" s="106"/>
      <c r="C430" s="131"/>
      <c r="D430" s="132"/>
      <c r="E430" s="132"/>
      <c r="F430" s="132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</row>
    <row r="431" spans="1:56" s="107" customFormat="1">
      <c r="A431" s="106"/>
      <c r="B431" s="106"/>
      <c r="C431" s="131"/>
      <c r="D431" s="132"/>
      <c r="E431" s="132"/>
      <c r="F431" s="132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</row>
    <row r="432" spans="1:56" s="107" customFormat="1">
      <c r="A432" s="106"/>
      <c r="B432" s="106"/>
      <c r="C432" s="131"/>
      <c r="D432" s="132"/>
      <c r="E432" s="132"/>
      <c r="F432" s="132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</row>
    <row r="433" spans="1:56" s="107" customFormat="1">
      <c r="A433" s="106"/>
      <c r="B433" s="106"/>
      <c r="C433" s="131"/>
      <c r="D433" s="132"/>
      <c r="E433" s="132"/>
      <c r="F433" s="132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</row>
    <row r="434" spans="1:56" s="107" customFormat="1">
      <c r="A434" s="106"/>
      <c r="B434" s="106"/>
      <c r="C434" s="131"/>
      <c r="D434" s="132"/>
      <c r="E434" s="132"/>
      <c r="F434" s="132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</row>
    <row r="435" spans="1:56" s="107" customFormat="1">
      <c r="A435" s="106"/>
      <c r="B435" s="106"/>
      <c r="C435" s="131"/>
      <c r="D435" s="132"/>
      <c r="E435" s="132"/>
      <c r="F435" s="132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</row>
    <row r="436" spans="1:56" s="107" customFormat="1">
      <c r="A436" s="106"/>
      <c r="B436" s="106"/>
      <c r="C436" s="131"/>
      <c r="D436" s="132"/>
      <c r="E436" s="132"/>
      <c r="F436" s="132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</row>
    <row r="437" spans="1:56" s="107" customFormat="1">
      <c r="A437" s="106"/>
      <c r="B437" s="106"/>
      <c r="C437" s="131"/>
      <c r="D437" s="132"/>
      <c r="E437" s="132"/>
      <c r="F437" s="132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</row>
    <row r="438" spans="1:56" s="107" customFormat="1">
      <c r="A438" s="106"/>
      <c r="B438" s="106"/>
      <c r="C438" s="131"/>
      <c r="D438" s="132"/>
      <c r="E438" s="132"/>
      <c r="F438" s="132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</row>
    <row r="439" spans="1:56" s="107" customFormat="1">
      <c r="A439" s="106"/>
      <c r="B439" s="106"/>
      <c r="C439" s="131"/>
      <c r="D439" s="132"/>
      <c r="E439" s="132"/>
      <c r="F439" s="132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</row>
    <row r="440" spans="1:56" s="107" customFormat="1">
      <c r="A440" s="106"/>
      <c r="B440" s="106"/>
      <c r="C440" s="131"/>
      <c r="D440" s="132"/>
      <c r="E440" s="132"/>
      <c r="F440" s="132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</row>
    <row r="441" spans="1:56" s="107" customFormat="1">
      <c r="A441" s="106"/>
      <c r="B441" s="106"/>
      <c r="C441" s="131"/>
      <c r="D441" s="132"/>
      <c r="E441" s="132"/>
      <c r="F441" s="132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</row>
    <row r="442" spans="1:56" s="107" customFormat="1">
      <c r="A442" s="106"/>
      <c r="B442" s="106"/>
      <c r="C442" s="131"/>
      <c r="D442" s="132"/>
      <c r="E442" s="132"/>
      <c r="F442" s="132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</row>
    <row r="443" spans="1:56" s="107" customFormat="1">
      <c r="A443" s="106"/>
      <c r="B443" s="106"/>
      <c r="C443" s="131"/>
      <c r="D443" s="132"/>
      <c r="E443" s="132"/>
      <c r="F443" s="132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</row>
    <row r="444" spans="1:56" s="107" customFormat="1">
      <c r="A444" s="106"/>
      <c r="B444" s="106"/>
      <c r="C444" s="131"/>
      <c r="D444" s="132"/>
      <c r="E444" s="132"/>
      <c r="F444" s="132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</row>
    <row r="445" spans="1:56" s="107" customFormat="1">
      <c r="A445" s="106"/>
      <c r="B445" s="106"/>
      <c r="C445" s="131"/>
      <c r="D445" s="132"/>
      <c r="E445" s="132"/>
      <c r="F445" s="132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</row>
    <row r="446" spans="1:56" s="107" customFormat="1">
      <c r="A446" s="106"/>
      <c r="B446" s="106"/>
      <c r="C446" s="131"/>
      <c r="D446" s="132"/>
      <c r="E446" s="132"/>
      <c r="F446" s="132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</row>
    <row r="447" spans="1:56" s="107" customFormat="1">
      <c r="A447" s="106"/>
      <c r="B447" s="106"/>
      <c r="C447" s="131"/>
      <c r="D447" s="132"/>
      <c r="E447" s="132"/>
      <c r="F447" s="132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</row>
    <row r="448" spans="1:56" s="107" customFormat="1">
      <c r="A448" s="106"/>
      <c r="B448" s="106"/>
      <c r="C448" s="131"/>
      <c r="D448" s="132"/>
      <c r="E448" s="132"/>
      <c r="F448" s="132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</row>
    <row r="449" spans="1:56" s="107" customFormat="1">
      <c r="A449" s="106"/>
      <c r="B449" s="106"/>
      <c r="C449" s="131"/>
      <c r="D449" s="132"/>
      <c r="E449" s="132"/>
      <c r="F449" s="132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</row>
    <row r="450" spans="1:56" s="107" customFormat="1">
      <c r="A450" s="106"/>
      <c r="B450" s="106"/>
      <c r="C450" s="131"/>
      <c r="D450" s="132"/>
      <c r="E450" s="132"/>
      <c r="F450" s="132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</row>
    <row r="451" spans="1:56" s="107" customFormat="1">
      <c r="A451" s="106"/>
      <c r="B451" s="106"/>
      <c r="C451" s="131"/>
      <c r="D451" s="132"/>
      <c r="E451" s="132"/>
      <c r="F451" s="132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</row>
    <row r="452" spans="1:56" s="107" customFormat="1">
      <c r="A452" s="106"/>
      <c r="B452" s="106"/>
      <c r="C452" s="131"/>
      <c r="D452" s="132"/>
      <c r="E452" s="132"/>
      <c r="F452" s="132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</row>
    <row r="453" spans="1:56" s="107" customFormat="1">
      <c r="A453" s="106"/>
      <c r="B453" s="106"/>
      <c r="C453" s="131"/>
      <c r="D453" s="132"/>
      <c r="E453" s="132"/>
      <c r="F453" s="132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</row>
    <row r="454" spans="1:56" s="107" customFormat="1">
      <c r="A454" s="106"/>
      <c r="B454" s="106"/>
      <c r="C454" s="131"/>
      <c r="D454" s="132"/>
      <c r="E454" s="132"/>
      <c r="F454" s="132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</row>
    <row r="455" spans="1:56" s="107" customFormat="1">
      <c r="A455" s="106"/>
      <c r="B455" s="106"/>
      <c r="C455" s="131"/>
      <c r="D455" s="132"/>
      <c r="E455" s="132"/>
      <c r="F455" s="132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</row>
    <row r="456" spans="1:56" s="107" customFormat="1">
      <c r="A456" s="106"/>
      <c r="B456" s="106"/>
      <c r="C456" s="131"/>
      <c r="D456" s="132"/>
      <c r="E456" s="132"/>
      <c r="F456" s="132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</row>
    <row r="457" spans="1:56" s="107" customFormat="1">
      <c r="A457" s="106"/>
      <c r="B457" s="106"/>
      <c r="C457" s="131"/>
      <c r="D457" s="132"/>
      <c r="E457" s="132"/>
      <c r="F457" s="132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</row>
    <row r="458" spans="1:56" s="107" customFormat="1">
      <c r="A458" s="106"/>
      <c r="B458" s="106"/>
      <c r="C458" s="131"/>
      <c r="D458" s="132"/>
      <c r="E458" s="132"/>
      <c r="F458" s="132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</row>
    <row r="459" spans="1:56" s="107" customFormat="1">
      <c r="A459" s="106"/>
      <c r="B459" s="106"/>
      <c r="C459" s="131"/>
      <c r="D459" s="132"/>
      <c r="E459" s="132"/>
      <c r="F459" s="132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</row>
    <row r="460" spans="1:56" s="107" customFormat="1">
      <c r="A460" s="106"/>
      <c r="B460" s="106"/>
      <c r="C460" s="131"/>
      <c r="D460" s="132"/>
      <c r="E460" s="132"/>
      <c r="F460" s="132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</row>
    <row r="461" spans="1:56" s="107" customFormat="1">
      <c r="A461" s="106"/>
      <c r="B461" s="106"/>
      <c r="C461" s="131"/>
      <c r="D461" s="132"/>
      <c r="E461" s="132"/>
      <c r="F461" s="132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</row>
    <row r="462" spans="1:56" s="107" customFormat="1">
      <c r="A462" s="106"/>
      <c r="B462" s="106"/>
      <c r="C462" s="131"/>
      <c r="D462" s="132"/>
      <c r="E462" s="132"/>
      <c r="F462" s="132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</row>
    <row r="463" spans="1:56" s="107" customFormat="1">
      <c r="A463" s="106"/>
      <c r="B463" s="106"/>
      <c r="C463" s="131"/>
      <c r="D463" s="132"/>
      <c r="E463" s="132"/>
      <c r="F463" s="132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</row>
    <row r="464" spans="1:56" s="107" customFormat="1">
      <c r="A464" s="106"/>
      <c r="B464" s="106"/>
      <c r="C464" s="131"/>
      <c r="D464" s="132"/>
      <c r="E464" s="132"/>
      <c r="F464" s="132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</row>
    <row r="465" spans="1:56" s="107" customFormat="1">
      <c r="A465" s="106"/>
      <c r="B465" s="106"/>
      <c r="C465" s="131"/>
      <c r="D465" s="132"/>
      <c r="E465" s="132"/>
      <c r="F465" s="132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</row>
    <row r="466" spans="1:56" s="107" customFormat="1">
      <c r="A466" s="106"/>
      <c r="B466" s="106"/>
      <c r="C466" s="131"/>
      <c r="D466" s="132"/>
      <c r="E466" s="132"/>
      <c r="F466" s="132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</row>
    <row r="467" spans="1:56" s="107" customFormat="1">
      <c r="A467" s="106"/>
      <c r="B467" s="106"/>
      <c r="C467" s="131"/>
      <c r="D467" s="132"/>
      <c r="E467" s="132"/>
      <c r="F467" s="132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</row>
    <row r="468" spans="1:56" s="107" customFormat="1">
      <c r="A468" s="106"/>
      <c r="B468" s="106"/>
      <c r="C468" s="131"/>
      <c r="D468" s="132"/>
      <c r="E468" s="132"/>
      <c r="F468" s="132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</row>
    <row r="469" spans="1:56" s="107" customFormat="1">
      <c r="A469" s="106"/>
      <c r="B469" s="106"/>
      <c r="C469" s="131"/>
      <c r="D469" s="132"/>
      <c r="E469" s="132"/>
      <c r="F469" s="132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</row>
    <row r="470" spans="1:56" s="107" customFormat="1">
      <c r="A470" s="106"/>
      <c r="B470" s="106"/>
      <c r="C470" s="131"/>
      <c r="D470" s="132"/>
      <c r="E470" s="132"/>
      <c r="F470" s="132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</row>
    <row r="471" spans="1:56" s="107" customFormat="1">
      <c r="A471" s="106"/>
      <c r="B471" s="106"/>
      <c r="C471" s="131"/>
      <c r="D471" s="132"/>
      <c r="E471" s="132"/>
      <c r="F471" s="132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</row>
    <row r="472" spans="1:56" s="107" customFormat="1">
      <c r="A472" s="106"/>
      <c r="B472" s="106"/>
      <c r="C472" s="131"/>
      <c r="D472" s="132"/>
      <c r="E472" s="132"/>
      <c r="F472" s="132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</row>
    <row r="473" spans="1:56" s="107" customFormat="1">
      <c r="A473" s="106"/>
      <c r="B473" s="106"/>
      <c r="C473" s="131"/>
      <c r="D473" s="132"/>
      <c r="E473" s="132"/>
      <c r="F473" s="132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</row>
    <row r="474" spans="1:56" s="107" customFormat="1">
      <c r="A474" s="106"/>
      <c r="B474" s="106"/>
      <c r="C474" s="131"/>
      <c r="D474" s="132"/>
      <c r="E474" s="132"/>
      <c r="F474" s="132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</row>
    <row r="475" spans="1:56" s="107" customFormat="1">
      <c r="A475" s="106"/>
      <c r="B475" s="106"/>
      <c r="C475" s="131"/>
      <c r="D475" s="132"/>
      <c r="E475" s="132"/>
      <c r="F475" s="132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</row>
    <row r="476" spans="1:56" s="107" customFormat="1">
      <c r="A476" s="106"/>
      <c r="B476" s="106"/>
      <c r="C476" s="131"/>
      <c r="D476" s="132"/>
      <c r="E476" s="132"/>
      <c r="F476" s="132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</row>
    <row r="477" spans="1:56" s="107" customFormat="1">
      <c r="A477" s="106"/>
      <c r="B477" s="106"/>
      <c r="C477" s="131"/>
      <c r="D477" s="132"/>
      <c r="E477" s="132"/>
      <c r="F477" s="132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</row>
    <row r="478" spans="1:56" s="107" customFormat="1">
      <c r="A478" s="106"/>
      <c r="B478" s="106"/>
      <c r="C478" s="131"/>
      <c r="D478" s="132"/>
      <c r="E478" s="132"/>
      <c r="F478" s="132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</row>
    <row r="479" spans="1:56" s="107" customFormat="1">
      <c r="A479" s="106"/>
      <c r="B479" s="106"/>
      <c r="C479" s="131"/>
      <c r="D479" s="132"/>
      <c r="E479" s="132"/>
      <c r="F479" s="132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</row>
    <row r="480" spans="1:56" s="107" customFormat="1">
      <c r="A480" s="106"/>
      <c r="B480" s="106"/>
      <c r="C480" s="131"/>
      <c r="D480" s="132"/>
      <c r="E480" s="132"/>
      <c r="F480" s="132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</row>
    <row r="481" spans="1:56" s="107" customFormat="1">
      <c r="A481" s="106"/>
      <c r="B481" s="106"/>
      <c r="C481" s="131"/>
      <c r="D481" s="132"/>
      <c r="E481" s="132"/>
      <c r="F481" s="132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</row>
    <row r="482" spans="1:56" s="107" customFormat="1">
      <c r="A482" s="106"/>
      <c r="B482" s="106"/>
      <c r="C482" s="131"/>
      <c r="D482" s="132"/>
      <c r="E482" s="132"/>
      <c r="F482" s="132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</row>
    <row r="483" spans="1:56" s="107" customFormat="1">
      <c r="A483" s="106"/>
      <c r="B483" s="106"/>
      <c r="C483" s="131"/>
      <c r="D483" s="132"/>
      <c r="E483" s="132"/>
      <c r="F483" s="132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</row>
    <row r="484" spans="1:56" s="107" customFormat="1">
      <c r="A484" s="106"/>
      <c r="B484" s="106"/>
      <c r="C484" s="131"/>
      <c r="D484" s="132"/>
      <c r="E484" s="132"/>
      <c r="F484" s="132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</row>
    <row r="485" spans="1:56" s="107" customFormat="1">
      <c r="A485" s="106"/>
      <c r="B485" s="106"/>
      <c r="C485" s="131"/>
      <c r="D485" s="132"/>
      <c r="E485" s="132"/>
      <c r="F485" s="132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</row>
    <row r="486" spans="1:56" s="107" customFormat="1">
      <c r="A486" s="106"/>
      <c r="B486" s="106"/>
      <c r="C486" s="131"/>
      <c r="D486" s="132"/>
      <c r="E486" s="132"/>
      <c r="F486" s="132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</row>
    <row r="487" spans="1:56" s="107" customFormat="1">
      <c r="A487" s="106"/>
      <c r="B487" s="106"/>
      <c r="C487" s="131"/>
      <c r="D487" s="132"/>
      <c r="E487" s="132"/>
      <c r="F487" s="132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</row>
    <row r="488" spans="1:56" s="107" customFormat="1">
      <c r="A488" s="106"/>
      <c r="B488" s="106"/>
      <c r="C488" s="131"/>
      <c r="D488" s="132"/>
      <c r="E488" s="132"/>
      <c r="F488" s="132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</row>
    <row r="489" spans="1:56" s="107" customFormat="1">
      <c r="A489" s="106"/>
      <c r="B489" s="106"/>
      <c r="C489" s="131"/>
      <c r="D489" s="132"/>
      <c r="E489" s="132"/>
      <c r="F489" s="132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</row>
    <row r="490" spans="1:56" s="107" customFormat="1">
      <c r="A490" s="106"/>
      <c r="B490" s="106"/>
      <c r="C490" s="131"/>
      <c r="D490" s="132"/>
      <c r="E490" s="132"/>
      <c r="F490" s="132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</row>
    <row r="491" spans="1:56" s="107" customFormat="1">
      <c r="A491" s="106"/>
      <c r="B491" s="106"/>
      <c r="C491" s="131"/>
      <c r="D491" s="132"/>
      <c r="E491" s="132"/>
      <c r="F491" s="132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</row>
    <row r="492" spans="1:56" s="107" customFormat="1">
      <c r="A492" s="106"/>
      <c r="B492" s="106"/>
      <c r="C492" s="131"/>
      <c r="D492" s="132"/>
      <c r="E492" s="132"/>
      <c r="F492" s="132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</row>
    <row r="493" spans="1:56" s="107" customFormat="1">
      <c r="A493" s="106"/>
      <c r="B493" s="106"/>
      <c r="C493" s="131"/>
      <c r="D493" s="132"/>
      <c r="E493" s="132"/>
      <c r="F493" s="132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</row>
    <row r="494" spans="1:56" s="107" customFormat="1">
      <c r="A494" s="106"/>
      <c r="B494" s="106"/>
      <c r="C494" s="131"/>
      <c r="D494" s="132"/>
      <c r="E494" s="132"/>
      <c r="F494" s="132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</row>
    <row r="495" spans="1:56" s="107" customFormat="1">
      <c r="A495" s="106"/>
      <c r="B495" s="106"/>
      <c r="C495" s="131"/>
      <c r="D495" s="132"/>
      <c r="E495" s="132"/>
      <c r="F495" s="132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</row>
    <row r="496" spans="1:56" s="107" customFormat="1">
      <c r="A496" s="106"/>
      <c r="B496" s="106"/>
      <c r="C496" s="131"/>
      <c r="D496" s="132"/>
      <c r="E496" s="132"/>
      <c r="F496" s="132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</row>
    <row r="497" spans="1:56" s="107" customFormat="1">
      <c r="A497" s="106"/>
      <c r="B497" s="106"/>
      <c r="C497" s="131"/>
      <c r="D497" s="132"/>
      <c r="E497" s="132"/>
      <c r="F497" s="132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</row>
    <row r="498" spans="1:56" s="107" customFormat="1">
      <c r="A498" s="106"/>
      <c r="B498" s="106"/>
      <c r="C498" s="131"/>
      <c r="D498" s="132"/>
      <c r="E498" s="132"/>
      <c r="F498" s="132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</row>
    <row r="499" spans="1:56" s="107" customFormat="1">
      <c r="A499" s="106"/>
      <c r="B499" s="106"/>
      <c r="C499" s="131"/>
      <c r="D499" s="132"/>
      <c r="E499" s="132"/>
      <c r="F499" s="132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</row>
    <row r="500" spans="1:56" s="107" customFormat="1">
      <c r="A500" s="106"/>
      <c r="B500" s="106"/>
      <c r="C500" s="131"/>
      <c r="D500" s="132"/>
      <c r="E500" s="132"/>
      <c r="F500" s="132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</row>
    <row r="501" spans="1:56" s="107" customFormat="1">
      <c r="A501" s="106"/>
      <c r="B501" s="106"/>
      <c r="C501" s="131"/>
      <c r="D501" s="132"/>
      <c r="E501" s="132"/>
      <c r="F501" s="132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</row>
    <row r="502" spans="1:56" s="107" customFormat="1">
      <c r="A502" s="106"/>
      <c r="B502" s="106"/>
      <c r="C502" s="131"/>
      <c r="D502" s="132"/>
      <c r="E502" s="132"/>
      <c r="F502" s="132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</row>
    <row r="503" spans="1:56" s="107" customFormat="1">
      <c r="A503" s="106"/>
      <c r="B503" s="106"/>
      <c r="C503" s="131"/>
      <c r="D503" s="132"/>
      <c r="E503" s="132"/>
      <c r="F503" s="132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</row>
    <row r="504" spans="1:56" s="107" customFormat="1">
      <c r="A504" s="106"/>
      <c r="B504" s="106"/>
      <c r="C504" s="131"/>
      <c r="D504" s="132"/>
      <c r="E504" s="132"/>
      <c r="F504" s="132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</row>
    <row r="505" spans="1:56" s="107" customFormat="1">
      <c r="A505" s="106"/>
      <c r="B505" s="106"/>
      <c r="C505" s="131"/>
      <c r="D505" s="132"/>
      <c r="E505" s="132"/>
      <c r="F505" s="132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</row>
    <row r="506" spans="1:56" s="107" customFormat="1">
      <c r="A506" s="106"/>
      <c r="B506" s="106"/>
      <c r="C506" s="131"/>
      <c r="D506" s="132"/>
      <c r="E506" s="132"/>
      <c r="F506" s="132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</row>
    <row r="507" spans="1:56" s="107" customFormat="1">
      <c r="A507" s="106"/>
      <c r="B507" s="106"/>
      <c r="C507" s="131"/>
      <c r="D507" s="132"/>
      <c r="E507" s="132"/>
      <c r="F507" s="132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</row>
    <row r="508" spans="1:56" s="107" customFormat="1">
      <c r="A508" s="106"/>
      <c r="B508" s="106"/>
      <c r="C508" s="131"/>
      <c r="D508" s="132"/>
      <c r="E508" s="132"/>
      <c r="F508" s="132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</row>
    <row r="509" spans="1:56" s="107" customFormat="1">
      <c r="A509" s="106"/>
      <c r="B509" s="106"/>
      <c r="C509" s="131"/>
      <c r="D509" s="132"/>
      <c r="E509" s="132"/>
      <c r="F509" s="132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</row>
    <row r="510" spans="1:56" s="107" customFormat="1">
      <c r="A510" s="106"/>
      <c r="B510" s="106"/>
      <c r="C510" s="131"/>
      <c r="D510" s="132"/>
      <c r="E510" s="132"/>
      <c r="F510" s="132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</row>
    <row r="511" spans="1:56" s="107" customFormat="1">
      <c r="A511" s="106"/>
      <c r="B511" s="106"/>
      <c r="C511" s="131"/>
      <c r="D511" s="132"/>
      <c r="E511" s="132"/>
      <c r="F511" s="132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</row>
    <row r="512" spans="1:56" s="107" customFormat="1">
      <c r="A512" s="106"/>
      <c r="B512" s="106"/>
      <c r="C512" s="131"/>
      <c r="D512" s="132"/>
      <c r="E512" s="132"/>
      <c r="F512" s="132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</row>
    <row r="513" spans="1:56" s="107" customFormat="1">
      <c r="A513" s="106"/>
      <c r="B513" s="106"/>
      <c r="C513" s="131"/>
      <c r="D513" s="132"/>
      <c r="E513" s="132"/>
      <c r="F513" s="132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</row>
    <row r="514" spans="1:56" s="107" customFormat="1">
      <c r="A514" s="106"/>
      <c r="B514" s="106"/>
      <c r="C514" s="131"/>
      <c r="D514" s="132"/>
      <c r="E514" s="132"/>
      <c r="F514" s="132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</row>
    <row r="515" spans="1:56" s="107" customFormat="1">
      <c r="A515" s="106"/>
      <c r="B515" s="106"/>
      <c r="C515" s="131"/>
      <c r="D515" s="132"/>
      <c r="E515" s="132"/>
      <c r="F515" s="132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</row>
    <row r="516" spans="1:56" s="107" customFormat="1">
      <c r="A516" s="106"/>
      <c r="B516" s="106"/>
      <c r="C516" s="131"/>
      <c r="D516" s="132"/>
      <c r="E516" s="132"/>
      <c r="F516" s="132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</row>
    <row r="517" spans="1:56" s="107" customFormat="1">
      <c r="A517" s="106"/>
      <c r="B517" s="106"/>
      <c r="C517" s="131"/>
      <c r="D517" s="132"/>
      <c r="E517" s="132"/>
      <c r="F517" s="132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</row>
    <row r="518" spans="1:56" s="107" customFormat="1">
      <c r="A518" s="106"/>
      <c r="B518" s="106"/>
      <c r="C518" s="131"/>
      <c r="D518" s="132"/>
      <c r="E518" s="132"/>
      <c r="F518" s="132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</row>
    <row r="519" spans="1:56" s="107" customFormat="1">
      <c r="A519" s="106"/>
      <c r="B519" s="106"/>
      <c r="C519" s="131"/>
      <c r="D519" s="132"/>
      <c r="E519" s="132"/>
      <c r="F519" s="132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</row>
    <row r="520" spans="1:56" s="107" customFormat="1">
      <c r="A520" s="106"/>
      <c r="B520" s="106"/>
      <c r="C520" s="131"/>
      <c r="D520" s="132"/>
      <c r="E520" s="132"/>
      <c r="F520" s="132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</row>
    <row r="521" spans="1:56" s="107" customFormat="1">
      <c r="A521" s="106"/>
      <c r="B521" s="106"/>
      <c r="C521" s="131"/>
      <c r="D521" s="132"/>
      <c r="E521" s="132"/>
      <c r="F521" s="132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</row>
    <row r="522" spans="1:56" s="107" customFormat="1">
      <c r="A522" s="106"/>
      <c r="B522" s="106"/>
      <c r="C522" s="131"/>
      <c r="D522" s="132"/>
      <c r="E522" s="132"/>
      <c r="F522" s="132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</row>
    <row r="523" spans="1:56" s="107" customFormat="1">
      <c r="A523" s="106"/>
      <c r="B523" s="106"/>
      <c r="C523" s="131"/>
      <c r="D523" s="132"/>
      <c r="E523" s="132"/>
      <c r="F523" s="132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</row>
    <row r="524" spans="1:56" s="107" customFormat="1">
      <c r="A524" s="106"/>
      <c r="B524" s="106"/>
      <c r="C524" s="131"/>
      <c r="D524" s="132"/>
      <c r="E524" s="132"/>
      <c r="F524" s="132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</row>
    <row r="525" spans="1:56" s="107" customFormat="1">
      <c r="A525" s="106"/>
      <c r="B525" s="106"/>
      <c r="C525" s="131"/>
      <c r="D525" s="132"/>
      <c r="E525" s="132"/>
      <c r="F525" s="132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</row>
    <row r="526" spans="1:56" s="107" customFormat="1">
      <c r="A526" s="106"/>
      <c r="B526" s="106"/>
      <c r="C526" s="131"/>
      <c r="D526" s="132"/>
      <c r="E526" s="132"/>
      <c r="F526" s="132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</row>
    <row r="527" spans="1:56" s="107" customFormat="1">
      <c r="A527" s="106"/>
      <c r="B527" s="106"/>
      <c r="C527" s="131"/>
      <c r="D527" s="132"/>
      <c r="E527" s="132"/>
      <c r="F527" s="132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</row>
    <row r="528" spans="1:56" s="107" customFormat="1">
      <c r="A528" s="106"/>
      <c r="B528" s="106"/>
      <c r="C528" s="131"/>
      <c r="D528" s="132"/>
      <c r="E528" s="132"/>
      <c r="F528" s="132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</row>
    <row r="529" spans="1:56" s="107" customFormat="1">
      <c r="A529" s="106"/>
      <c r="B529" s="106"/>
      <c r="C529" s="131"/>
      <c r="D529" s="132"/>
      <c r="E529" s="132"/>
      <c r="F529" s="132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</row>
    <row r="530" spans="1:56" s="107" customFormat="1">
      <c r="A530" s="106"/>
      <c r="B530" s="106"/>
      <c r="C530" s="131"/>
      <c r="D530" s="132"/>
      <c r="E530" s="132"/>
      <c r="F530" s="132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</row>
    <row r="531" spans="1:56" s="107" customFormat="1">
      <c r="A531" s="106"/>
      <c r="B531" s="106"/>
      <c r="C531" s="131"/>
      <c r="D531" s="132"/>
      <c r="E531" s="132"/>
      <c r="F531" s="132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</row>
    <row r="532" spans="1:56" s="107" customFormat="1">
      <c r="A532" s="106"/>
      <c r="B532" s="106"/>
      <c r="C532" s="131"/>
      <c r="D532" s="132"/>
      <c r="E532" s="132"/>
      <c r="F532" s="132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</row>
    <row r="533" spans="1:56" s="107" customFormat="1">
      <c r="A533" s="106"/>
      <c r="B533" s="106"/>
      <c r="C533" s="131"/>
      <c r="D533" s="132"/>
      <c r="E533" s="132"/>
      <c r="F533" s="132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</row>
    <row r="534" spans="1:56" s="107" customFormat="1">
      <c r="A534" s="106"/>
      <c r="B534" s="106"/>
      <c r="C534" s="131"/>
      <c r="D534" s="132"/>
      <c r="E534" s="132"/>
      <c r="F534" s="132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</row>
    <row r="535" spans="1:56" s="107" customFormat="1">
      <c r="A535" s="106"/>
      <c r="B535" s="106"/>
      <c r="C535" s="131"/>
      <c r="D535" s="132"/>
      <c r="E535" s="132"/>
      <c r="F535" s="132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</row>
    <row r="536" spans="1:56" s="107" customFormat="1">
      <c r="A536" s="106"/>
      <c r="B536" s="106"/>
      <c r="C536" s="131"/>
      <c r="D536" s="132"/>
      <c r="E536" s="132"/>
      <c r="F536" s="132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</row>
    <row r="537" spans="1:56" s="107" customFormat="1">
      <c r="A537" s="106"/>
      <c r="B537" s="106"/>
      <c r="C537" s="131"/>
      <c r="D537" s="132"/>
      <c r="E537" s="132"/>
      <c r="F537" s="132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</row>
    <row r="538" spans="1:56" s="107" customFormat="1">
      <c r="A538" s="106"/>
      <c r="B538" s="106"/>
      <c r="C538" s="131"/>
      <c r="D538" s="132"/>
      <c r="E538" s="132"/>
      <c r="F538" s="132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</row>
    <row r="539" spans="1:56" s="107" customFormat="1">
      <c r="A539" s="106"/>
      <c r="B539" s="106"/>
      <c r="C539" s="131"/>
      <c r="D539" s="132"/>
      <c r="E539" s="132"/>
      <c r="F539" s="132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</row>
    <row r="540" spans="1:56" s="107" customFormat="1">
      <c r="A540" s="106"/>
      <c r="B540" s="106"/>
      <c r="C540" s="131"/>
      <c r="D540" s="132"/>
      <c r="E540" s="132"/>
      <c r="F540" s="132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</row>
    <row r="541" spans="1:56" s="107" customFormat="1">
      <c r="A541" s="106"/>
      <c r="B541" s="106"/>
      <c r="C541" s="131"/>
      <c r="D541" s="132"/>
      <c r="E541" s="132"/>
      <c r="F541" s="132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</row>
    <row r="542" spans="1:56" s="107" customFormat="1">
      <c r="A542" s="106"/>
      <c r="B542" s="106"/>
      <c r="C542" s="131"/>
      <c r="D542" s="132"/>
      <c r="E542" s="132"/>
      <c r="F542" s="132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</row>
    <row r="543" spans="1:56" s="107" customFormat="1">
      <c r="A543" s="106"/>
      <c r="B543" s="106"/>
      <c r="C543" s="131"/>
      <c r="D543" s="132"/>
      <c r="E543" s="132"/>
      <c r="F543" s="132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</row>
    <row r="544" spans="1:56" s="107" customFormat="1">
      <c r="A544" s="106"/>
      <c r="B544" s="106"/>
      <c r="C544" s="131"/>
      <c r="D544" s="132"/>
      <c r="E544" s="132"/>
      <c r="F544" s="132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</row>
    <row r="545" spans="1:56" s="107" customFormat="1">
      <c r="A545" s="106"/>
      <c r="B545" s="106"/>
      <c r="C545" s="131"/>
      <c r="D545" s="132"/>
      <c r="E545" s="132"/>
      <c r="F545" s="132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</row>
    <row r="546" spans="1:56" s="107" customFormat="1">
      <c r="A546" s="106"/>
      <c r="B546" s="106"/>
      <c r="C546" s="131"/>
      <c r="D546" s="132"/>
      <c r="E546" s="132"/>
      <c r="F546" s="132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</row>
    <row r="547" spans="1:56" s="107" customFormat="1">
      <c r="A547" s="106"/>
      <c r="B547" s="106"/>
      <c r="C547" s="131"/>
      <c r="D547" s="132"/>
      <c r="E547" s="132"/>
      <c r="F547" s="132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</row>
    <row r="548" spans="1:56" s="107" customFormat="1">
      <c r="A548" s="106"/>
      <c r="B548" s="106"/>
      <c r="C548" s="131"/>
      <c r="D548" s="132"/>
      <c r="E548" s="132"/>
      <c r="F548" s="132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106"/>
      <c r="AL548" s="106"/>
      <c r="AM548" s="106"/>
      <c r="AN548" s="106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</row>
    <row r="549" spans="1:56" s="107" customFormat="1">
      <c r="A549" s="106"/>
      <c r="B549" s="106"/>
      <c r="C549" s="131"/>
      <c r="D549" s="132"/>
      <c r="E549" s="132"/>
      <c r="F549" s="132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</row>
    <row r="550" spans="1:56" s="107" customFormat="1">
      <c r="A550" s="106"/>
      <c r="B550" s="106"/>
      <c r="C550" s="131"/>
      <c r="D550" s="132"/>
      <c r="E550" s="132"/>
      <c r="F550" s="132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</row>
    <row r="551" spans="1:56" s="107" customFormat="1">
      <c r="A551" s="106"/>
      <c r="B551" s="106"/>
      <c r="C551" s="131"/>
      <c r="D551" s="132"/>
      <c r="E551" s="132"/>
      <c r="F551" s="132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</row>
    <row r="552" spans="1:56" s="107" customFormat="1">
      <c r="A552" s="106"/>
      <c r="B552" s="106"/>
      <c r="C552" s="131"/>
      <c r="D552" s="132"/>
      <c r="E552" s="132"/>
      <c r="F552" s="132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</row>
    <row r="553" spans="1:56" s="107" customFormat="1">
      <c r="A553" s="106"/>
      <c r="B553" s="106"/>
      <c r="C553" s="131"/>
      <c r="D553" s="132"/>
      <c r="E553" s="132"/>
      <c r="F553" s="132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06"/>
      <c r="AM553" s="106"/>
      <c r="AN553" s="106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</row>
    <row r="554" spans="1:56" s="107" customFormat="1">
      <c r="A554" s="106"/>
      <c r="B554" s="106"/>
      <c r="C554" s="131"/>
      <c r="D554" s="132"/>
      <c r="E554" s="132"/>
      <c r="F554" s="132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</row>
    <row r="555" spans="1:56" s="107" customFormat="1">
      <c r="A555" s="106"/>
      <c r="B555" s="106"/>
      <c r="C555" s="131"/>
      <c r="D555" s="132"/>
      <c r="E555" s="132"/>
      <c r="F555" s="132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</row>
    <row r="556" spans="1:56" s="107" customFormat="1">
      <c r="A556" s="106"/>
      <c r="B556" s="106"/>
      <c r="C556" s="131"/>
      <c r="D556" s="132"/>
      <c r="E556" s="132"/>
      <c r="F556" s="132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</row>
    <row r="557" spans="1:56" s="107" customFormat="1">
      <c r="A557" s="106"/>
      <c r="B557" s="106"/>
      <c r="C557" s="131"/>
      <c r="D557" s="132"/>
      <c r="E557" s="132"/>
      <c r="F557" s="132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</row>
    <row r="558" spans="1:56" s="107" customFormat="1">
      <c r="A558" s="106"/>
      <c r="B558" s="106"/>
      <c r="C558" s="131"/>
      <c r="D558" s="132"/>
      <c r="E558" s="132"/>
      <c r="F558" s="132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</row>
    <row r="559" spans="1:56" s="107" customFormat="1">
      <c r="A559" s="106"/>
      <c r="B559" s="106"/>
      <c r="C559" s="131"/>
      <c r="D559" s="132"/>
      <c r="E559" s="132"/>
      <c r="F559" s="132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</row>
    <row r="560" spans="1:56" s="107" customFormat="1">
      <c r="A560" s="106"/>
      <c r="B560" s="106"/>
      <c r="C560" s="131"/>
      <c r="D560" s="132"/>
      <c r="E560" s="132"/>
      <c r="F560" s="132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</row>
    <row r="561" spans="1:56" s="107" customFormat="1">
      <c r="A561" s="106"/>
      <c r="B561" s="106"/>
      <c r="C561" s="131"/>
      <c r="D561" s="132"/>
      <c r="E561" s="132"/>
      <c r="F561" s="132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</row>
    <row r="562" spans="1:56" s="107" customFormat="1">
      <c r="A562" s="106"/>
      <c r="B562" s="106"/>
      <c r="C562" s="131"/>
      <c r="D562" s="132"/>
      <c r="E562" s="132"/>
      <c r="F562" s="132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</row>
    <row r="563" spans="1:56" s="107" customFormat="1">
      <c r="A563" s="106"/>
      <c r="B563" s="106"/>
      <c r="C563" s="131"/>
      <c r="D563" s="132"/>
      <c r="E563" s="132"/>
      <c r="F563" s="132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</row>
    <row r="564" spans="1:56" s="107" customFormat="1">
      <c r="A564" s="106"/>
      <c r="B564" s="106"/>
      <c r="C564" s="131"/>
      <c r="D564" s="132"/>
      <c r="E564" s="132"/>
      <c r="F564" s="132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</row>
    <row r="565" spans="1:56" s="107" customFormat="1">
      <c r="A565" s="106"/>
      <c r="B565" s="106"/>
      <c r="C565" s="131"/>
      <c r="D565" s="132"/>
      <c r="E565" s="132"/>
      <c r="F565" s="132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</row>
    <row r="566" spans="1:56" s="107" customFormat="1">
      <c r="A566" s="106"/>
      <c r="B566" s="106"/>
      <c r="C566" s="131"/>
      <c r="D566" s="132"/>
      <c r="E566" s="132"/>
      <c r="F566" s="132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</row>
    <row r="567" spans="1:56" s="107" customFormat="1">
      <c r="A567" s="106"/>
      <c r="B567" s="106"/>
      <c r="C567" s="131"/>
      <c r="D567" s="132"/>
      <c r="E567" s="132"/>
      <c r="F567" s="132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</row>
    <row r="568" spans="1:56" s="107" customFormat="1">
      <c r="A568" s="106"/>
      <c r="B568" s="106"/>
      <c r="C568" s="131"/>
      <c r="D568" s="132"/>
      <c r="E568" s="132"/>
      <c r="F568" s="132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</row>
    <row r="569" spans="1:56" s="107" customFormat="1">
      <c r="A569" s="106"/>
      <c r="B569" s="106"/>
      <c r="C569" s="131"/>
      <c r="D569" s="132"/>
      <c r="E569" s="132"/>
      <c r="F569" s="132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</row>
    <row r="570" spans="1:56" s="107" customFormat="1">
      <c r="A570" s="106"/>
      <c r="B570" s="106"/>
      <c r="C570" s="131"/>
      <c r="D570" s="132"/>
      <c r="E570" s="132"/>
      <c r="F570" s="132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</row>
    <row r="571" spans="1:56" s="107" customFormat="1">
      <c r="A571" s="106"/>
      <c r="B571" s="106"/>
      <c r="C571" s="131"/>
      <c r="D571" s="132"/>
      <c r="E571" s="132"/>
      <c r="F571" s="132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</row>
    <row r="572" spans="1:56" s="107" customFormat="1">
      <c r="A572" s="106"/>
      <c r="B572" s="106"/>
      <c r="C572" s="131"/>
      <c r="D572" s="132"/>
      <c r="E572" s="132"/>
      <c r="F572" s="132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106"/>
      <c r="AL572" s="106"/>
      <c r="AM572" s="106"/>
      <c r="AN572" s="106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</row>
    <row r="573" spans="1:56" s="107" customFormat="1">
      <c r="A573" s="106"/>
      <c r="B573" s="106"/>
      <c r="C573" s="131"/>
      <c r="D573" s="132"/>
      <c r="E573" s="132"/>
      <c r="F573" s="132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106"/>
      <c r="AL573" s="106"/>
      <c r="AM573" s="106"/>
      <c r="AN573" s="106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</row>
    <row r="574" spans="1:56" s="107" customFormat="1">
      <c r="A574" s="106"/>
      <c r="B574" s="106"/>
      <c r="C574" s="131"/>
      <c r="D574" s="132"/>
      <c r="E574" s="132"/>
      <c r="F574" s="132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</row>
    <row r="575" spans="1:56" s="107" customFormat="1">
      <c r="A575" s="106"/>
      <c r="B575" s="106"/>
      <c r="C575" s="131"/>
      <c r="D575" s="132"/>
      <c r="E575" s="132"/>
      <c r="F575" s="132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106"/>
      <c r="AL575" s="106"/>
      <c r="AM575" s="106"/>
      <c r="AN575" s="106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</row>
    <row r="576" spans="1:56" s="107" customFormat="1">
      <c r="A576" s="106"/>
      <c r="B576" s="106"/>
      <c r="C576" s="131"/>
      <c r="D576" s="132"/>
      <c r="E576" s="132"/>
      <c r="F576" s="132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106"/>
      <c r="AL576" s="106"/>
      <c r="AM576" s="106"/>
      <c r="AN576" s="106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</row>
    <row r="577" spans="1:56" s="107" customFormat="1">
      <c r="A577" s="106"/>
      <c r="B577" s="106"/>
      <c r="C577" s="131"/>
      <c r="D577" s="132"/>
      <c r="E577" s="132"/>
      <c r="F577" s="132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</row>
    <row r="578" spans="1:56" s="107" customFormat="1">
      <c r="A578" s="106"/>
      <c r="B578" s="106"/>
      <c r="C578" s="131"/>
      <c r="D578" s="132"/>
      <c r="E578" s="132"/>
      <c r="F578" s="132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</row>
    <row r="579" spans="1:56" s="107" customFormat="1">
      <c r="A579" s="106"/>
      <c r="B579" s="106"/>
      <c r="C579" s="131"/>
      <c r="D579" s="132"/>
      <c r="E579" s="132"/>
      <c r="F579" s="132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</row>
    <row r="580" spans="1:56" s="107" customFormat="1">
      <c r="A580" s="106"/>
      <c r="B580" s="106"/>
      <c r="C580" s="131"/>
      <c r="D580" s="132"/>
      <c r="E580" s="132"/>
      <c r="F580" s="132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</row>
    <row r="581" spans="1:56" s="107" customFormat="1">
      <c r="A581" s="106"/>
      <c r="B581" s="106"/>
      <c r="C581" s="131"/>
      <c r="D581" s="132"/>
      <c r="E581" s="132"/>
      <c r="F581" s="132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  <c r="AJ581" s="106"/>
      <c r="AK581" s="106"/>
      <c r="AL581" s="106"/>
      <c r="AM581" s="106"/>
      <c r="AN581" s="106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</row>
    <row r="582" spans="1:56" s="107" customFormat="1">
      <c r="A582" s="106"/>
      <c r="B582" s="106"/>
      <c r="C582" s="131"/>
      <c r="D582" s="132"/>
      <c r="E582" s="132"/>
      <c r="F582" s="132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  <c r="AJ582" s="106"/>
      <c r="AK582" s="106"/>
      <c r="AL582" s="106"/>
      <c r="AM582" s="106"/>
      <c r="AN582" s="106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</row>
    <row r="583" spans="1:56" s="107" customFormat="1">
      <c r="A583" s="106"/>
      <c r="B583" s="106"/>
      <c r="C583" s="131"/>
      <c r="D583" s="132"/>
      <c r="E583" s="132"/>
      <c r="F583" s="132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106"/>
      <c r="AL583" s="106"/>
      <c r="AM583" s="106"/>
      <c r="AN583" s="106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</row>
    <row r="584" spans="1:56" s="107" customFormat="1">
      <c r="A584" s="106"/>
      <c r="B584" s="106"/>
      <c r="C584" s="131"/>
      <c r="D584" s="132"/>
      <c r="E584" s="132"/>
      <c r="F584" s="132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106"/>
      <c r="AL584" s="106"/>
      <c r="AM584" s="106"/>
      <c r="AN584" s="106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</row>
    <row r="585" spans="1:56" s="107" customFormat="1">
      <c r="A585" s="106"/>
      <c r="B585" s="106"/>
      <c r="C585" s="131"/>
      <c r="D585" s="132"/>
      <c r="E585" s="132"/>
      <c r="F585" s="132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  <c r="AJ585" s="106"/>
      <c r="AK585" s="106"/>
      <c r="AL585" s="106"/>
      <c r="AM585" s="106"/>
      <c r="AN585" s="106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</row>
    <row r="586" spans="1:56" s="107" customFormat="1">
      <c r="A586" s="106"/>
      <c r="B586" s="106"/>
      <c r="C586" s="131"/>
      <c r="D586" s="132"/>
      <c r="E586" s="132"/>
      <c r="F586" s="132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106"/>
      <c r="AL586" s="106"/>
      <c r="AM586" s="106"/>
      <c r="AN586" s="106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</row>
    <row r="587" spans="1:56" s="107" customFormat="1">
      <c r="A587" s="106"/>
      <c r="B587" s="106"/>
      <c r="C587" s="131"/>
      <c r="D587" s="132"/>
      <c r="E587" s="132"/>
      <c r="F587" s="132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106"/>
      <c r="AL587" s="106"/>
      <c r="AM587" s="106"/>
      <c r="AN587" s="106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</row>
    <row r="588" spans="1:56" s="107" customFormat="1">
      <c r="A588" s="106"/>
      <c r="B588" s="106"/>
      <c r="C588" s="131"/>
      <c r="D588" s="132"/>
      <c r="E588" s="132"/>
      <c r="F588" s="132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106"/>
      <c r="AL588" s="106"/>
      <c r="AM588" s="106"/>
      <c r="AN588" s="106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</row>
    <row r="589" spans="1:56" s="107" customFormat="1">
      <c r="A589" s="106"/>
      <c r="B589" s="106"/>
      <c r="C589" s="131"/>
      <c r="D589" s="132"/>
      <c r="E589" s="132"/>
      <c r="F589" s="132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106"/>
      <c r="AL589" s="106"/>
      <c r="AM589" s="106"/>
      <c r="AN589" s="106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</row>
    <row r="590" spans="1:56" s="107" customFormat="1">
      <c r="A590" s="106"/>
      <c r="B590" s="106"/>
      <c r="C590" s="131"/>
      <c r="D590" s="132"/>
      <c r="E590" s="132"/>
      <c r="F590" s="132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  <c r="AJ590" s="106"/>
      <c r="AK590" s="106"/>
      <c r="AL590" s="106"/>
      <c r="AM590" s="106"/>
      <c r="AN590" s="106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</row>
    <row r="591" spans="1:56" s="107" customFormat="1">
      <c r="A591" s="106"/>
      <c r="B591" s="106"/>
      <c r="C591" s="131"/>
      <c r="D591" s="132"/>
      <c r="E591" s="132"/>
      <c r="F591" s="132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  <c r="AJ591" s="106"/>
      <c r="AK591" s="106"/>
      <c r="AL591" s="106"/>
      <c r="AM591" s="106"/>
      <c r="AN591" s="106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</row>
    <row r="592" spans="1:56" s="107" customFormat="1">
      <c r="A592" s="106"/>
      <c r="B592" s="106"/>
      <c r="C592" s="131"/>
      <c r="D592" s="132"/>
      <c r="E592" s="132"/>
      <c r="F592" s="132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</row>
    <row r="593" spans="1:56" s="107" customFormat="1">
      <c r="A593" s="106"/>
      <c r="B593" s="106"/>
      <c r="C593" s="131"/>
      <c r="D593" s="132"/>
      <c r="E593" s="132"/>
      <c r="F593" s="132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  <c r="AJ593" s="106"/>
      <c r="AK593" s="106"/>
      <c r="AL593" s="106"/>
      <c r="AM593" s="106"/>
      <c r="AN593" s="106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</row>
    <row r="594" spans="1:56" s="107" customFormat="1">
      <c r="A594" s="106"/>
      <c r="B594" s="106"/>
      <c r="C594" s="131"/>
      <c r="D594" s="132"/>
      <c r="E594" s="132"/>
      <c r="F594" s="132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  <c r="AJ594" s="106"/>
      <c r="AK594" s="106"/>
      <c r="AL594" s="106"/>
      <c r="AM594" s="106"/>
      <c r="AN594" s="106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</row>
    <row r="595" spans="1:56" s="107" customFormat="1">
      <c r="A595" s="106"/>
      <c r="B595" s="106"/>
      <c r="C595" s="131"/>
      <c r="D595" s="132"/>
      <c r="E595" s="132"/>
      <c r="F595" s="132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  <c r="AJ595" s="106"/>
      <c r="AK595" s="106"/>
      <c r="AL595" s="106"/>
      <c r="AM595" s="106"/>
      <c r="AN595" s="106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</row>
    <row r="596" spans="1:56" s="107" customFormat="1">
      <c r="A596" s="106"/>
      <c r="B596" s="106"/>
      <c r="C596" s="131"/>
      <c r="D596" s="132"/>
      <c r="E596" s="132"/>
      <c r="F596" s="132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106"/>
      <c r="AL596" s="106"/>
      <c r="AM596" s="106"/>
      <c r="AN596" s="106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</row>
    <row r="597" spans="1:56" s="107" customFormat="1">
      <c r="A597" s="106"/>
      <c r="B597" s="106"/>
      <c r="C597" s="131"/>
      <c r="D597" s="132"/>
      <c r="E597" s="132"/>
      <c r="F597" s="132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  <c r="AJ597" s="106"/>
      <c r="AK597" s="106"/>
      <c r="AL597" s="106"/>
      <c r="AM597" s="106"/>
      <c r="AN597" s="106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</row>
    <row r="598" spans="1:56" s="107" customFormat="1">
      <c r="A598" s="106"/>
      <c r="B598" s="106"/>
      <c r="C598" s="131"/>
      <c r="D598" s="132"/>
      <c r="E598" s="132"/>
      <c r="F598" s="132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106"/>
      <c r="AL598" s="106"/>
      <c r="AM598" s="106"/>
      <c r="AN598" s="106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</row>
    <row r="599" spans="1:56" s="107" customFormat="1">
      <c r="A599" s="106"/>
      <c r="B599" s="106"/>
      <c r="C599" s="131"/>
      <c r="D599" s="132"/>
      <c r="E599" s="132"/>
      <c r="F599" s="132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  <c r="AJ599" s="106"/>
      <c r="AK599" s="106"/>
      <c r="AL599" s="106"/>
      <c r="AM599" s="106"/>
      <c r="AN599" s="106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</row>
    <row r="600" spans="1:56" s="107" customFormat="1">
      <c r="A600" s="106"/>
      <c r="B600" s="106"/>
      <c r="C600" s="131"/>
      <c r="D600" s="132"/>
      <c r="E600" s="132"/>
      <c r="F600" s="132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  <c r="AJ600" s="106"/>
      <c r="AK600" s="106"/>
      <c r="AL600" s="106"/>
      <c r="AM600" s="106"/>
      <c r="AN600" s="106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</row>
    <row r="601" spans="1:56" s="107" customFormat="1">
      <c r="A601" s="106"/>
      <c r="B601" s="106"/>
      <c r="C601" s="131"/>
      <c r="D601" s="132"/>
      <c r="E601" s="132"/>
      <c r="F601" s="132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106"/>
      <c r="AL601" s="106"/>
      <c r="AM601" s="106"/>
      <c r="AN601" s="106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</row>
    <row r="602" spans="1:56" s="107" customFormat="1">
      <c r="A602" s="106"/>
      <c r="B602" s="106"/>
      <c r="C602" s="131"/>
      <c r="D602" s="132"/>
      <c r="E602" s="132"/>
      <c r="F602" s="132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  <c r="AJ602" s="106"/>
      <c r="AK602" s="106"/>
      <c r="AL602" s="106"/>
      <c r="AM602" s="106"/>
      <c r="AN602" s="106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</row>
    <row r="603" spans="1:56" s="107" customFormat="1">
      <c r="A603" s="106"/>
      <c r="B603" s="106"/>
      <c r="C603" s="131"/>
      <c r="D603" s="132"/>
      <c r="E603" s="132"/>
      <c r="F603" s="132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106"/>
      <c r="AJ603" s="106"/>
      <c r="AK603" s="106"/>
      <c r="AL603" s="106"/>
      <c r="AM603" s="106"/>
      <c r="AN603" s="106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</row>
    <row r="604" spans="1:56" s="107" customFormat="1">
      <c r="A604" s="106"/>
      <c r="B604" s="106"/>
      <c r="C604" s="131"/>
      <c r="D604" s="132"/>
      <c r="E604" s="132"/>
      <c r="F604" s="132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106"/>
      <c r="AJ604" s="106"/>
      <c r="AK604" s="106"/>
      <c r="AL604" s="106"/>
      <c r="AM604" s="106"/>
      <c r="AN604" s="106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</row>
    <row r="605" spans="1:56" s="107" customFormat="1">
      <c r="A605" s="106"/>
      <c r="B605" s="106"/>
      <c r="C605" s="131"/>
      <c r="D605" s="132"/>
      <c r="E605" s="132"/>
      <c r="F605" s="132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106"/>
      <c r="AL605" s="106"/>
      <c r="AM605" s="106"/>
      <c r="AN605" s="106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</row>
    <row r="606" spans="1:56" s="107" customFormat="1">
      <c r="A606" s="106"/>
      <c r="B606" s="106"/>
      <c r="C606" s="131"/>
      <c r="D606" s="132"/>
      <c r="E606" s="132"/>
      <c r="F606" s="132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  <c r="AJ606" s="106"/>
      <c r="AK606" s="106"/>
      <c r="AL606" s="106"/>
      <c r="AM606" s="106"/>
      <c r="AN606" s="106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</row>
    <row r="607" spans="1:56" s="107" customFormat="1">
      <c r="A607" s="106"/>
      <c r="B607" s="106"/>
      <c r="C607" s="131"/>
      <c r="D607" s="132"/>
      <c r="E607" s="132"/>
      <c r="F607" s="132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  <c r="AJ607" s="106"/>
      <c r="AK607" s="106"/>
      <c r="AL607" s="106"/>
      <c r="AM607" s="106"/>
      <c r="AN607" s="106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</row>
    <row r="608" spans="1:56" s="107" customFormat="1">
      <c r="A608" s="106"/>
      <c r="B608" s="106"/>
      <c r="C608" s="131"/>
      <c r="D608" s="132"/>
      <c r="E608" s="132"/>
      <c r="F608" s="132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</row>
    <row r="609" spans="1:56" s="107" customFormat="1">
      <c r="A609" s="106"/>
      <c r="B609" s="106"/>
      <c r="C609" s="131"/>
      <c r="D609" s="132"/>
      <c r="E609" s="132"/>
      <c r="F609" s="132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106"/>
      <c r="AL609" s="106"/>
      <c r="AM609" s="106"/>
      <c r="AN609" s="106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</row>
    <row r="610" spans="1:56" s="107" customFormat="1">
      <c r="A610" s="106"/>
      <c r="B610" s="106"/>
      <c r="C610" s="131"/>
      <c r="D610" s="132"/>
      <c r="E610" s="132"/>
      <c r="F610" s="132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  <c r="AJ610" s="106"/>
      <c r="AK610" s="106"/>
      <c r="AL610" s="106"/>
      <c r="AM610" s="106"/>
      <c r="AN610" s="106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</row>
    <row r="611" spans="1:56" s="107" customFormat="1">
      <c r="A611" s="106"/>
      <c r="B611" s="106"/>
      <c r="C611" s="131"/>
      <c r="D611" s="132"/>
      <c r="E611" s="132"/>
      <c r="F611" s="132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106"/>
      <c r="AL611" s="106"/>
      <c r="AM611" s="106"/>
      <c r="AN611" s="106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</row>
    <row r="612" spans="1:56" s="107" customFormat="1">
      <c r="A612" s="106"/>
      <c r="B612" s="106"/>
      <c r="C612" s="131"/>
      <c r="D612" s="132"/>
      <c r="E612" s="132"/>
      <c r="F612" s="132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106"/>
      <c r="AL612" s="106"/>
      <c r="AM612" s="106"/>
      <c r="AN612" s="106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</row>
    <row r="613" spans="1:56" s="107" customFormat="1">
      <c r="A613" s="106"/>
      <c r="B613" s="106"/>
      <c r="C613" s="131"/>
      <c r="D613" s="132"/>
      <c r="E613" s="132"/>
      <c r="F613" s="132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106"/>
      <c r="AL613" s="106"/>
      <c r="AM613" s="106"/>
      <c r="AN613" s="106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</row>
    <row r="614" spans="1:56" s="107" customFormat="1">
      <c r="A614" s="106"/>
      <c r="B614" s="106"/>
      <c r="C614" s="131"/>
      <c r="D614" s="132"/>
      <c r="E614" s="132"/>
      <c r="F614" s="132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106"/>
      <c r="AL614" s="106"/>
      <c r="AM614" s="106"/>
      <c r="AN614" s="106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</row>
    <row r="615" spans="1:56" s="107" customFormat="1">
      <c r="A615" s="106"/>
      <c r="B615" s="106"/>
      <c r="C615" s="131"/>
      <c r="D615" s="132"/>
      <c r="E615" s="132"/>
      <c r="F615" s="132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106"/>
      <c r="AL615" s="106"/>
      <c r="AM615" s="106"/>
      <c r="AN615" s="106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</row>
    <row r="616" spans="1:56" s="107" customFormat="1">
      <c r="A616" s="106"/>
      <c r="B616" s="106"/>
      <c r="C616" s="131"/>
      <c r="D616" s="132"/>
      <c r="E616" s="132"/>
      <c r="F616" s="132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  <c r="AL616" s="106"/>
      <c r="AM616" s="106"/>
      <c r="AN616" s="106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</row>
    <row r="617" spans="1:56" s="107" customFormat="1">
      <c r="A617" s="106"/>
      <c r="B617" s="106"/>
      <c r="C617" s="131"/>
      <c r="D617" s="132"/>
      <c r="E617" s="132"/>
      <c r="F617" s="132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106"/>
      <c r="AL617" s="106"/>
      <c r="AM617" s="106"/>
      <c r="AN617" s="106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</row>
    <row r="618" spans="1:56" s="107" customFormat="1">
      <c r="A618" s="106"/>
      <c r="B618" s="106"/>
      <c r="C618" s="131"/>
      <c r="D618" s="132"/>
      <c r="E618" s="132"/>
      <c r="F618" s="132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106"/>
      <c r="AL618" s="106"/>
      <c r="AM618" s="106"/>
      <c r="AN618" s="106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</row>
    <row r="619" spans="1:56" s="107" customFormat="1">
      <c r="A619" s="106"/>
      <c r="B619" s="106"/>
      <c r="C619" s="131"/>
      <c r="D619" s="132"/>
      <c r="E619" s="132"/>
      <c r="F619" s="132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106"/>
      <c r="AL619" s="106"/>
      <c r="AM619" s="106"/>
      <c r="AN619" s="106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</row>
    <row r="620" spans="1:56" s="107" customFormat="1">
      <c r="A620" s="106"/>
      <c r="B620" s="106"/>
      <c r="C620" s="131"/>
      <c r="D620" s="132"/>
      <c r="E620" s="132"/>
      <c r="F620" s="132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106"/>
      <c r="AL620" s="106"/>
      <c r="AM620" s="106"/>
      <c r="AN620" s="106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</row>
    <row r="621" spans="1:56" s="107" customFormat="1">
      <c r="A621" s="106"/>
      <c r="B621" s="106"/>
      <c r="C621" s="131"/>
      <c r="D621" s="132"/>
      <c r="E621" s="132"/>
      <c r="F621" s="132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106"/>
      <c r="AL621" s="106"/>
      <c r="AM621" s="106"/>
      <c r="AN621" s="106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</row>
    <row r="622" spans="1:56" s="107" customFormat="1">
      <c r="A622" s="106"/>
      <c r="B622" s="106"/>
      <c r="C622" s="131"/>
      <c r="D622" s="132"/>
      <c r="E622" s="132"/>
      <c r="F622" s="132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106"/>
      <c r="AL622" s="106"/>
      <c r="AM622" s="106"/>
      <c r="AN622" s="106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</row>
    <row r="623" spans="1:56" s="107" customFormat="1">
      <c r="A623" s="106"/>
      <c r="B623" s="106"/>
      <c r="C623" s="131"/>
      <c r="D623" s="132"/>
      <c r="E623" s="132"/>
      <c r="F623" s="132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106"/>
      <c r="AL623" s="106"/>
      <c r="AM623" s="106"/>
      <c r="AN623" s="106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</row>
    <row r="624" spans="1:56" s="107" customFormat="1">
      <c r="A624" s="106"/>
      <c r="B624" s="106"/>
      <c r="C624" s="131"/>
      <c r="D624" s="132"/>
      <c r="E624" s="132"/>
      <c r="F624" s="132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  <c r="AJ624" s="106"/>
      <c r="AK624" s="106"/>
      <c r="AL624" s="106"/>
      <c r="AM624" s="106"/>
      <c r="AN624" s="106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</row>
    <row r="625" spans="1:56" s="107" customFormat="1">
      <c r="A625" s="106"/>
      <c r="B625" s="106"/>
      <c r="C625" s="131"/>
      <c r="D625" s="132"/>
      <c r="E625" s="132"/>
      <c r="F625" s="132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106"/>
      <c r="AL625" s="106"/>
      <c r="AM625" s="106"/>
      <c r="AN625" s="106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</row>
    <row r="626" spans="1:56" s="107" customFormat="1">
      <c r="A626" s="106"/>
      <c r="B626" s="106"/>
      <c r="C626" s="131"/>
      <c r="D626" s="132"/>
      <c r="E626" s="132"/>
      <c r="F626" s="132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106"/>
      <c r="AL626" s="106"/>
      <c r="AM626" s="106"/>
      <c r="AN626" s="106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</row>
    <row r="627" spans="1:56" s="107" customFormat="1">
      <c r="A627" s="106"/>
      <c r="B627" s="106"/>
      <c r="C627" s="131"/>
      <c r="D627" s="132"/>
      <c r="E627" s="132"/>
      <c r="F627" s="132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  <c r="AJ627" s="106"/>
      <c r="AK627" s="106"/>
      <c r="AL627" s="106"/>
      <c r="AM627" s="106"/>
      <c r="AN627" s="106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</row>
    <row r="628" spans="1:56" s="107" customFormat="1">
      <c r="A628" s="106"/>
      <c r="B628" s="106"/>
      <c r="C628" s="131"/>
      <c r="D628" s="132"/>
      <c r="E628" s="132"/>
      <c r="F628" s="132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  <c r="AJ628" s="106"/>
      <c r="AK628" s="106"/>
      <c r="AL628" s="106"/>
      <c r="AM628" s="106"/>
      <c r="AN628" s="106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</row>
    <row r="629" spans="1:56" s="107" customFormat="1">
      <c r="A629" s="106"/>
      <c r="B629" s="106"/>
      <c r="C629" s="131"/>
      <c r="D629" s="132"/>
      <c r="E629" s="132"/>
      <c r="F629" s="132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  <c r="AJ629" s="106"/>
      <c r="AK629" s="106"/>
      <c r="AL629" s="106"/>
      <c r="AM629" s="106"/>
      <c r="AN629" s="106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</row>
    <row r="630" spans="1:56" s="107" customFormat="1">
      <c r="A630" s="106"/>
      <c r="B630" s="106"/>
      <c r="C630" s="131"/>
      <c r="D630" s="132"/>
      <c r="E630" s="132"/>
      <c r="F630" s="132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  <c r="AJ630" s="106"/>
      <c r="AK630" s="106"/>
      <c r="AL630" s="106"/>
      <c r="AM630" s="106"/>
      <c r="AN630" s="106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</row>
    <row r="631" spans="1:56" s="107" customFormat="1">
      <c r="A631" s="106"/>
      <c r="B631" s="106"/>
      <c r="C631" s="131"/>
      <c r="D631" s="132"/>
      <c r="E631" s="132"/>
      <c r="F631" s="132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106"/>
      <c r="AL631" s="106"/>
      <c r="AM631" s="106"/>
      <c r="AN631" s="106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</row>
    <row r="632" spans="1:56" s="107" customFormat="1">
      <c r="A632" s="106"/>
      <c r="B632" s="106"/>
      <c r="C632" s="131"/>
      <c r="D632" s="132"/>
      <c r="E632" s="132"/>
      <c r="F632" s="132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106"/>
      <c r="AL632" s="106"/>
      <c r="AM632" s="106"/>
      <c r="AN632" s="106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</row>
    <row r="633" spans="1:56" s="107" customFormat="1">
      <c r="A633" s="106"/>
      <c r="B633" s="106"/>
      <c r="C633" s="131"/>
      <c r="D633" s="132"/>
      <c r="E633" s="132"/>
      <c r="F633" s="132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106"/>
      <c r="AL633" s="106"/>
      <c r="AM633" s="106"/>
      <c r="AN633" s="106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</row>
    <row r="634" spans="1:56" s="107" customFormat="1">
      <c r="A634" s="106"/>
      <c r="B634" s="106"/>
      <c r="C634" s="131"/>
      <c r="D634" s="132"/>
      <c r="E634" s="132"/>
      <c r="F634" s="132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106"/>
      <c r="AL634" s="106"/>
      <c r="AM634" s="106"/>
      <c r="AN634" s="106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</row>
    <row r="635" spans="1:56" s="107" customFormat="1">
      <c r="A635" s="106"/>
      <c r="B635" s="106"/>
      <c r="C635" s="131"/>
      <c r="D635" s="132"/>
      <c r="E635" s="132"/>
      <c r="F635" s="132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106"/>
      <c r="AL635" s="106"/>
      <c r="AM635" s="106"/>
      <c r="AN635" s="106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</row>
    <row r="636" spans="1:56" s="107" customFormat="1">
      <c r="A636" s="106"/>
      <c r="B636" s="106"/>
      <c r="C636" s="131"/>
      <c r="D636" s="132"/>
      <c r="E636" s="132"/>
      <c r="F636" s="132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106"/>
      <c r="AL636" s="106"/>
      <c r="AM636" s="106"/>
      <c r="AN636" s="106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</row>
    <row r="637" spans="1:56" s="107" customFormat="1">
      <c r="A637" s="106"/>
      <c r="B637" s="106"/>
      <c r="C637" s="131"/>
      <c r="D637" s="132"/>
      <c r="E637" s="132"/>
      <c r="F637" s="132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106"/>
      <c r="AL637" s="106"/>
      <c r="AM637" s="106"/>
      <c r="AN637" s="106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</row>
    <row r="638" spans="1:56" s="107" customFormat="1">
      <c r="A638" s="106"/>
      <c r="B638" s="106"/>
      <c r="C638" s="131"/>
      <c r="D638" s="132"/>
      <c r="E638" s="132"/>
      <c r="F638" s="132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106"/>
      <c r="AL638" s="106"/>
      <c r="AM638" s="106"/>
      <c r="AN638" s="106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</row>
    <row r="639" spans="1:56" s="107" customFormat="1">
      <c r="A639" s="106"/>
      <c r="B639" s="106"/>
      <c r="C639" s="131"/>
      <c r="D639" s="132"/>
      <c r="E639" s="132"/>
      <c r="F639" s="132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106"/>
      <c r="AL639" s="106"/>
      <c r="AM639" s="106"/>
      <c r="AN639" s="106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</row>
    <row r="640" spans="1:56" s="107" customFormat="1">
      <c r="A640" s="106"/>
      <c r="B640" s="106"/>
      <c r="C640" s="131"/>
      <c r="D640" s="132"/>
      <c r="E640" s="132"/>
      <c r="F640" s="132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106"/>
      <c r="AL640" s="106"/>
      <c r="AM640" s="106"/>
      <c r="AN640" s="106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</row>
    <row r="641" spans="1:56" s="107" customFormat="1">
      <c r="A641" s="106"/>
      <c r="B641" s="106"/>
      <c r="C641" s="131"/>
      <c r="D641" s="132"/>
      <c r="E641" s="132"/>
      <c r="F641" s="132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106"/>
      <c r="AL641" s="106"/>
      <c r="AM641" s="106"/>
      <c r="AN641" s="106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</row>
    <row r="642" spans="1:56" s="107" customFormat="1">
      <c r="A642" s="106"/>
      <c r="B642" s="106"/>
      <c r="C642" s="131"/>
      <c r="D642" s="132"/>
      <c r="E642" s="132"/>
      <c r="F642" s="132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106"/>
      <c r="AL642" s="106"/>
      <c r="AM642" s="106"/>
      <c r="AN642" s="106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</row>
    <row r="643" spans="1:56" s="107" customFormat="1">
      <c r="A643" s="106"/>
      <c r="B643" s="106"/>
      <c r="C643" s="131"/>
      <c r="D643" s="132"/>
      <c r="E643" s="132"/>
      <c r="F643" s="132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106"/>
      <c r="AL643" s="106"/>
      <c r="AM643" s="106"/>
      <c r="AN643" s="106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</row>
    <row r="644" spans="1:56" s="107" customFormat="1">
      <c r="A644" s="106"/>
      <c r="B644" s="106"/>
      <c r="C644" s="131"/>
      <c r="D644" s="132"/>
      <c r="E644" s="132"/>
      <c r="F644" s="132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106"/>
      <c r="AL644" s="106"/>
      <c r="AM644" s="106"/>
      <c r="AN644" s="106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</row>
    <row r="645" spans="1:56" s="107" customFormat="1">
      <c r="A645" s="106"/>
      <c r="B645" s="106"/>
      <c r="C645" s="131"/>
      <c r="D645" s="132"/>
      <c r="E645" s="132"/>
      <c r="F645" s="132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106"/>
      <c r="AL645" s="106"/>
      <c r="AM645" s="106"/>
      <c r="AN645" s="106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</row>
    <row r="646" spans="1:56" s="107" customFormat="1">
      <c r="A646" s="106"/>
      <c r="B646" s="106"/>
      <c r="C646" s="131"/>
      <c r="D646" s="132"/>
      <c r="E646" s="132"/>
      <c r="F646" s="132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106"/>
      <c r="AL646" s="106"/>
      <c r="AM646" s="106"/>
      <c r="AN646" s="106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</row>
    <row r="647" spans="1:56" s="107" customFormat="1">
      <c r="A647" s="106"/>
      <c r="B647" s="106"/>
      <c r="C647" s="131"/>
      <c r="D647" s="132"/>
      <c r="E647" s="132"/>
      <c r="F647" s="132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106"/>
      <c r="AL647" s="106"/>
      <c r="AM647" s="106"/>
      <c r="AN647" s="106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</row>
    <row r="648" spans="1:56" s="107" customFormat="1">
      <c r="A648" s="106"/>
      <c r="B648" s="106"/>
      <c r="C648" s="131"/>
      <c r="D648" s="132"/>
      <c r="E648" s="132"/>
      <c r="F648" s="132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106"/>
      <c r="AL648" s="106"/>
      <c r="AM648" s="106"/>
      <c r="AN648" s="106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</row>
    <row r="649" spans="1:56" s="107" customFormat="1">
      <c r="A649" s="106"/>
      <c r="B649" s="106"/>
      <c r="C649" s="131"/>
      <c r="D649" s="132"/>
      <c r="E649" s="132"/>
      <c r="F649" s="132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106"/>
      <c r="AL649" s="106"/>
      <c r="AM649" s="106"/>
      <c r="AN649" s="106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</row>
    <row r="650" spans="1:56" s="107" customFormat="1">
      <c r="A650" s="106"/>
      <c r="B650" s="106"/>
      <c r="C650" s="131"/>
      <c r="D650" s="132"/>
      <c r="E650" s="132"/>
      <c r="F650" s="132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106"/>
      <c r="AL650" s="106"/>
      <c r="AM650" s="106"/>
      <c r="AN650" s="106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</row>
    <row r="651" spans="1:56" s="107" customFormat="1">
      <c r="A651" s="106"/>
      <c r="B651" s="106"/>
      <c r="C651" s="131"/>
      <c r="D651" s="132"/>
      <c r="E651" s="132"/>
      <c r="F651" s="132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106"/>
      <c r="AL651" s="106"/>
      <c r="AM651" s="106"/>
      <c r="AN651" s="106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</row>
    <row r="652" spans="1:56" s="107" customFormat="1">
      <c r="A652" s="106"/>
      <c r="B652" s="106"/>
      <c r="C652" s="131"/>
      <c r="D652" s="132"/>
      <c r="E652" s="132"/>
      <c r="F652" s="132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106"/>
      <c r="AL652" s="106"/>
      <c r="AM652" s="106"/>
      <c r="AN652" s="106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</row>
    <row r="653" spans="1:56" s="107" customFormat="1">
      <c r="A653" s="106"/>
      <c r="B653" s="106"/>
      <c r="C653" s="131"/>
      <c r="D653" s="132"/>
      <c r="E653" s="132"/>
      <c r="F653" s="132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106"/>
      <c r="AL653" s="106"/>
      <c r="AM653" s="106"/>
      <c r="AN653" s="106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</row>
    <row r="654" spans="1:56" s="107" customFormat="1">
      <c r="A654" s="106"/>
      <c r="B654" s="106"/>
      <c r="C654" s="131"/>
      <c r="D654" s="132"/>
      <c r="E654" s="132"/>
      <c r="F654" s="132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106"/>
      <c r="AL654" s="106"/>
      <c r="AM654" s="106"/>
      <c r="AN654" s="106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</row>
    <row r="655" spans="1:56" s="107" customFormat="1">
      <c r="A655" s="106"/>
      <c r="B655" s="106"/>
      <c r="C655" s="131"/>
      <c r="D655" s="132"/>
      <c r="E655" s="132"/>
      <c r="F655" s="132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106"/>
      <c r="AL655" s="106"/>
      <c r="AM655" s="106"/>
      <c r="AN655" s="106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</row>
    <row r="656" spans="1:56" s="107" customFormat="1">
      <c r="A656" s="106"/>
      <c r="B656" s="106"/>
      <c r="C656" s="131"/>
      <c r="D656" s="132"/>
      <c r="E656" s="132"/>
      <c r="F656" s="132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106"/>
      <c r="AL656" s="106"/>
      <c r="AM656" s="106"/>
      <c r="AN656" s="106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</row>
    <row r="657" spans="1:56" s="107" customFormat="1">
      <c r="A657" s="106"/>
      <c r="B657" s="106"/>
      <c r="C657" s="131"/>
      <c r="D657" s="132"/>
      <c r="E657" s="132"/>
      <c r="F657" s="132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106"/>
      <c r="AL657" s="106"/>
      <c r="AM657" s="106"/>
      <c r="AN657" s="106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</row>
    <row r="658" spans="1:56" s="107" customFormat="1">
      <c r="A658" s="106"/>
      <c r="B658" s="106"/>
      <c r="C658" s="131"/>
      <c r="D658" s="132"/>
      <c r="E658" s="132"/>
      <c r="F658" s="132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106"/>
      <c r="AL658" s="106"/>
      <c r="AM658" s="106"/>
      <c r="AN658" s="106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</row>
    <row r="659" spans="1:56" s="107" customFormat="1">
      <c r="A659" s="106"/>
      <c r="B659" s="106"/>
      <c r="C659" s="131"/>
      <c r="D659" s="132"/>
      <c r="E659" s="132"/>
      <c r="F659" s="132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106"/>
      <c r="AL659" s="106"/>
      <c r="AM659" s="106"/>
      <c r="AN659" s="106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</row>
    <row r="660" spans="1:56" s="107" customFormat="1">
      <c r="A660" s="106"/>
      <c r="B660" s="106"/>
      <c r="C660" s="131"/>
      <c r="D660" s="132"/>
      <c r="E660" s="132"/>
      <c r="F660" s="132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106"/>
      <c r="AL660" s="106"/>
      <c r="AM660" s="106"/>
      <c r="AN660" s="106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</row>
    <row r="661" spans="1:56" s="107" customFormat="1">
      <c r="A661" s="106"/>
      <c r="B661" s="106"/>
      <c r="C661" s="131"/>
      <c r="D661" s="132"/>
      <c r="E661" s="132"/>
      <c r="F661" s="132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106"/>
      <c r="AL661" s="106"/>
      <c r="AM661" s="106"/>
      <c r="AN661" s="106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</row>
    <row r="662" spans="1:56" s="107" customFormat="1">
      <c r="A662" s="106"/>
      <c r="B662" s="106"/>
      <c r="C662" s="131"/>
      <c r="D662" s="132"/>
      <c r="E662" s="132"/>
      <c r="F662" s="132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  <c r="AL662" s="106"/>
      <c r="AM662" s="106"/>
      <c r="AN662" s="106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</row>
    <row r="663" spans="1:56" s="107" customFormat="1">
      <c r="A663" s="106"/>
      <c r="B663" s="106"/>
      <c r="C663" s="131"/>
      <c r="D663" s="132"/>
      <c r="E663" s="132"/>
      <c r="F663" s="132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106"/>
      <c r="AL663" s="106"/>
      <c r="AM663" s="106"/>
      <c r="AN663" s="106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</row>
    <row r="664" spans="1:56" s="107" customFormat="1">
      <c r="A664" s="106"/>
      <c r="B664" s="106"/>
      <c r="C664" s="131"/>
      <c r="D664" s="132"/>
      <c r="E664" s="132"/>
      <c r="F664" s="132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106"/>
      <c r="AL664" s="106"/>
      <c r="AM664" s="106"/>
      <c r="AN664" s="106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</row>
    <row r="665" spans="1:56" s="107" customFormat="1">
      <c r="A665" s="106"/>
      <c r="B665" s="106"/>
      <c r="C665" s="131"/>
      <c r="D665" s="132"/>
      <c r="E665" s="132"/>
      <c r="F665" s="132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106"/>
      <c r="AL665" s="106"/>
      <c r="AM665" s="106"/>
      <c r="AN665" s="106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</row>
    <row r="666" spans="1:56" s="107" customFormat="1">
      <c r="A666" s="106"/>
      <c r="B666" s="106"/>
      <c r="C666" s="131"/>
      <c r="D666" s="132"/>
      <c r="E666" s="132"/>
      <c r="F666" s="132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106"/>
      <c r="AL666" s="106"/>
      <c r="AM666" s="106"/>
      <c r="AN666" s="106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</row>
    <row r="667" spans="1:56" s="107" customFormat="1">
      <c r="A667" s="106"/>
      <c r="B667" s="106"/>
      <c r="C667" s="131"/>
      <c r="D667" s="132"/>
      <c r="E667" s="132"/>
      <c r="F667" s="132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106"/>
      <c r="AL667" s="106"/>
      <c r="AM667" s="106"/>
      <c r="AN667" s="106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</row>
    <row r="668" spans="1:56" s="107" customFormat="1">
      <c r="A668" s="106"/>
      <c r="B668" s="106"/>
      <c r="C668" s="131"/>
      <c r="D668" s="132"/>
      <c r="E668" s="132"/>
      <c r="F668" s="132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106"/>
      <c r="AL668" s="106"/>
      <c r="AM668" s="106"/>
      <c r="AN668" s="106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</row>
    <row r="669" spans="1:56" s="107" customFormat="1">
      <c r="A669" s="106"/>
      <c r="B669" s="106"/>
      <c r="C669" s="131"/>
      <c r="D669" s="132"/>
      <c r="E669" s="132"/>
      <c r="F669" s="132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106"/>
      <c r="AL669" s="106"/>
      <c r="AM669" s="106"/>
      <c r="AN669" s="106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</row>
    <row r="670" spans="1:56" s="107" customFormat="1">
      <c r="A670" s="106"/>
      <c r="B670" s="106"/>
      <c r="C670" s="131"/>
      <c r="D670" s="132"/>
      <c r="E670" s="132"/>
      <c r="F670" s="132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  <c r="AJ670" s="106"/>
      <c r="AK670" s="106"/>
      <c r="AL670" s="106"/>
      <c r="AM670" s="106"/>
      <c r="AN670" s="106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</row>
    <row r="671" spans="1:56" s="107" customFormat="1">
      <c r="A671" s="106"/>
      <c r="B671" s="106"/>
      <c r="C671" s="131"/>
      <c r="D671" s="132"/>
      <c r="E671" s="132"/>
      <c r="F671" s="132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  <c r="AJ671" s="106"/>
      <c r="AK671" s="106"/>
      <c r="AL671" s="106"/>
      <c r="AM671" s="106"/>
      <c r="AN671" s="106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</row>
    <row r="672" spans="1:56" s="107" customFormat="1">
      <c r="A672" s="106"/>
      <c r="B672" s="106"/>
      <c r="C672" s="131"/>
      <c r="D672" s="132"/>
      <c r="E672" s="132"/>
      <c r="F672" s="132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106"/>
      <c r="AL672" s="106"/>
      <c r="AM672" s="106"/>
      <c r="AN672" s="106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</row>
    <row r="673" spans="1:56" s="107" customFormat="1">
      <c r="A673" s="106"/>
      <c r="B673" s="106"/>
      <c r="C673" s="131"/>
      <c r="D673" s="132"/>
      <c r="E673" s="132"/>
      <c r="F673" s="132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106"/>
      <c r="AL673" s="106"/>
      <c r="AM673" s="106"/>
      <c r="AN673" s="106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</row>
    <row r="674" spans="1:56" s="107" customFormat="1">
      <c r="A674" s="106"/>
      <c r="B674" s="106"/>
      <c r="C674" s="131"/>
      <c r="D674" s="132"/>
      <c r="E674" s="132"/>
      <c r="F674" s="132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  <c r="AJ674" s="106"/>
      <c r="AK674" s="106"/>
      <c r="AL674" s="106"/>
      <c r="AM674" s="106"/>
      <c r="AN674" s="106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</row>
    <row r="675" spans="1:56" s="107" customFormat="1">
      <c r="A675" s="106"/>
      <c r="B675" s="106"/>
      <c r="C675" s="131"/>
      <c r="D675" s="132"/>
      <c r="E675" s="132"/>
      <c r="F675" s="132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  <c r="AJ675" s="106"/>
      <c r="AK675" s="106"/>
      <c r="AL675" s="106"/>
      <c r="AM675" s="106"/>
      <c r="AN675" s="106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</row>
    <row r="676" spans="1:56" s="107" customFormat="1">
      <c r="A676" s="106"/>
      <c r="B676" s="106"/>
      <c r="C676" s="131"/>
      <c r="D676" s="132"/>
      <c r="E676" s="132"/>
      <c r="F676" s="132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106"/>
      <c r="AL676" s="106"/>
      <c r="AM676" s="106"/>
      <c r="AN676" s="106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</row>
    <row r="677" spans="1:56" s="107" customFormat="1">
      <c r="A677" s="106"/>
      <c r="B677" s="106"/>
      <c r="C677" s="131"/>
      <c r="D677" s="132"/>
      <c r="E677" s="132"/>
      <c r="F677" s="132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106"/>
      <c r="AL677" s="106"/>
      <c r="AM677" s="106"/>
      <c r="AN677" s="106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</row>
    <row r="678" spans="1:56" s="107" customFormat="1">
      <c r="A678" s="106"/>
      <c r="B678" s="106"/>
      <c r="C678" s="131"/>
      <c r="D678" s="132"/>
      <c r="E678" s="132"/>
      <c r="F678" s="132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106"/>
      <c r="AL678" s="106"/>
      <c r="AM678" s="106"/>
      <c r="AN678" s="106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</row>
    <row r="679" spans="1:56" s="107" customFormat="1">
      <c r="A679" s="106"/>
      <c r="B679" s="106"/>
      <c r="C679" s="131"/>
      <c r="D679" s="132"/>
      <c r="E679" s="132"/>
      <c r="F679" s="132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  <c r="AJ679" s="106"/>
      <c r="AK679" s="106"/>
      <c r="AL679" s="106"/>
      <c r="AM679" s="106"/>
      <c r="AN679" s="106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</row>
    <row r="680" spans="1:56" s="107" customFormat="1">
      <c r="A680" s="106"/>
      <c r="B680" s="106"/>
      <c r="C680" s="131"/>
      <c r="D680" s="132"/>
      <c r="E680" s="132"/>
      <c r="F680" s="132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  <c r="AJ680" s="106"/>
      <c r="AK680" s="106"/>
      <c r="AL680" s="106"/>
      <c r="AM680" s="106"/>
      <c r="AN680" s="106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</row>
    <row r="681" spans="1:56" s="107" customFormat="1">
      <c r="A681" s="106"/>
      <c r="B681" s="106"/>
      <c r="C681" s="131"/>
      <c r="D681" s="132"/>
      <c r="E681" s="132"/>
      <c r="F681" s="132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  <c r="AJ681" s="106"/>
      <c r="AK681" s="106"/>
      <c r="AL681" s="106"/>
      <c r="AM681" s="106"/>
      <c r="AN681" s="106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</row>
    <row r="682" spans="1:56" s="107" customFormat="1">
      <c r="A682" s="106"/>
      <c r="B682" s="106"/>
      <c r="C682" s="131"/>
      <c r="D682" s="132"/>
      <c r="E682" s="132"/>
      <c r="F682" s="132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  <c r="AJ682" s="106"/>
      <c r="AK682" s="106"/>
      <c r="AL682" s="106"/>
      <c r="AM682" s="106"/>
      <c r="AN682" s="106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</row>
    <row r="683" spans="1:56" s="107" customFormat="1">
      <c r="A683" s="106"/>
      <c r="B683" s="106"/>
      <c r="C683" s="131"/>
      <c r="D683" s="132"/>
      <c r="E683" s="132"/>
      <c r="F683" s="132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  <c r="AJ683" s="106"/>
      <c r="AK683" s="106"/>
      <c r="AL683" s="106"/>
      <c r="AM683" s="106"/>
      <c r="AN683" s="106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</row>
    <row r="684" spans="1:56" s="107" customFormat="1">
      <c r="A684" s="106"/>
      <c r="B684" s="106"/>
      <c r="C684" s="131"/>
      <c r="D684" s="132"/>
      <c r="E684" s="132"/>
      <c r="F684" s="132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  <c r="AJ684" s="106"/>
      <c r="AK684" s="106"/>
      <c r="AL684" s="106"/>
      <c r="AM684" s="106"/>
      <c r="AN684" s="106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</row>
    <row r="685" spans="1:56" s="107" customFormat="1">
      <c r="A685" s="106"/>
      <c r="B685" s="106"/>
      <c r="C685" s="131"/>
      <c r="D685" s="132"/>
      <c r="E685" s="132"/>
      <c r="F685" s="132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  <c r="AJ685" s="106"/>
      <c r="AK685" s="106"/>
      <c r="AL685" s="106"/>
      <c r="AM685" s="106"/>
      <c r="AN685" s="106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</row>
    <row r="686" spans="1:56" s="107" customFormat="1">
      <c r="A686" s="106"/>
      <c r="B686" s="106"/>
      <c r="C686" s="131"/>
      <c r="D686" s="132"/>
      <c r="E686" s="132"/>
      <c r="F686" s="132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106"/>
      <c r="AK686" s="106"/>
      <c r="AL686" s="106"/>
      <c r="AM686" s="106"/>
      <c r="AN686" s="106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</row>
    <row r="687" spans="1:56" s="107" customFormat="1">
      <c r="A687" s="106"/>
      <c r="B687" s="106"/>
      <c r="C687" s="131"/>
      <c r="D687" s="132"/>
      <c r="E687" s="132"/>
      <c r="F687" s="132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106"/>
      <c r="AK687" s="106"/>
      <c r="AL687" s="106"/>
      <c r="AM687" s="106"/>
      <c r="AN687" s="106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</row>
    <row r="688" spans="1:56" s="107" customFormat="1">
      <c r="A688" s="106"/>
      <c r="B688" s="106"/>
      <c r="C688" s="131"/>
      <c r="D688" s="132"/>
      <c r="E688" s="132"/>
      <c r="F688" s="132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  <c r="AJ688" s="106"/>
      <c r="AK688" s="106"/>
      <c r="AL688" s="106"/>
      <c r="AM688" s="106"/>
      <c r="AN688" s="106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</row>
    <row r="689" spans="1:56" s="107" customFormat="1">
      <c r="A689" s="106"/>
      <c r="B689" s="106"/>
      <c r="C689" s="131"/>
      <c r="D689" s="132"/>
      <c r="E689" s="132"/>
      <c r="F689" s="132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  <c r="AJ689" s="106"/>
      <c r="AK689" s="106"/>
      <c r="AL689" s="106"/>
      <c r="AM689" s="106"/>
      <c r="AN689" s="106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</row>
    <row r="690" spans="1:56" s="107" customFormat="1">
      <c r="A690" s="106"/>
      <c r="B690" s="106"/>
      <c r="C690" s="131"/>
      <c r="D690" s="132"/>
      <c r="E690" s="132"/>
      <c r="F690" s="132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  <c r="AJ690" s="106"/>
      <c r="AK690" s="106"/>
      <c r="AL690" s="106"/>
      <c r="AM690" s="106"/>
      <c r="AN690" s="106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</row>
    <row r="691" spans="1:56" s="107" customFormat="1">
      <c r="A691" s="106"/>
      <c r="B691" s="106"/>
      <c r="C691" s="131"/>
      <c r="D691" s="132"/>
      <c r="E691" s="132"/>
      <c r="F691" s="132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  <c r="AJ691" s="106"/>
      <c r="AK691" s="106"/>
      <c r="AL691" s="106"/>
      <c r="AM691" s="106"/>
      <c r="AN691" s="106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</row>
    <row r="692" spans="1:56" s="107" customFormat="1">
      <c r="A692" s="106"/>
      <c r="B692" s="106"/>
      <c r="C692" s="131"/>
      <c r="D692" s="132"/>
      <c r="E692" s="132"/>
      <c r="F692" s="132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  <c r="AJ692" s="106"/>
      <c r="AK692" s="106"/>
      <c r="AL692" s="106"/>
      <c r="AM692" s="106"/>
      <c r="AN692" s="106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</row>
    <row r="693" spans="1:56" s="107" customFormat="1">
      <c r="A693" s="106"/>
      <c r="B693" s="106"/>
      <c r="C693" s="131"/>
      <c r="D693" s="132"/>
      <c r="E693" s="132"/>
      <c r="F693" s="132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  <c r="AJ693" s="106"/>
      <c r="AK693" s="106"/>
      <c r="AL693" s="106"/>
      <c r="AM693" s="106"/>
      <c r="AN693" s="106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</row>
    <row r="694" spans="1:56" s="107" customFormat="1">
      <c r="A694" s="106"/>
      <c r="B694" s="106"/>
      <c r="C694" s="131"/>
      <c r="D694" s="132"/>
      <c r="E694" s="132"/>
      <c r="F694" s="132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  <c r="AJ694" s="106"/>
      <c r="AK694" s="106"/>
      <c r="AL694" s="106"/>
      <c r="AM694" s="106"/>
      <c r="AN694" s="106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</row>
    <row r="695" spans="1:56" s="107" customFormat="1">
      <c r="A695" s="106"/>
      <c r="B695" s="106"/>
      <c r="C695" s="131"/>
      <c r="D695" s="132"/>
      <c r="E695" s="132"/>
      <c r="F695" s="132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  <c r="AJ695" s="106"/>
      <c r="AK695" s="106"/>
      <c r="AL695" s="106"/>
      <c r="AM695" s="106"/>
      <c r="AN695" s="106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</row>
    <row r="696" spans="1:56" s="107" customFormat="1">
      <c r="A696" s="106"/>
      <c r="B696" s="106"/>
      <c r="C696" s="131"/>
      <c r="D696" s="132"/>
      <c r="E696" s="132"/>
      <c r="F696" s="132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  <c r="AJ696" s="106"/>
      <c r="AK696" s="106"/>
      <c r="AL696" s="106"/>
      <c r="AM696" s="106"/>
      <c r="AN696" s="106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</row>
    <row r="697" spans="1:56" s="107" customFormat="1">
      <c r="A697" s="106"/>
      <c r="B697" s="106"/>
      <c r="C697" s="131"/>
      <c r="D697" s="132"/>
      <c r="E697" s="132"/>
      <c r="F697" s="132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  <c r="AJ697" s="106"/>
      <c r="AK697" s="106"/>
      <c r="AL697" s="106"/>
      <c r="AM697" s="106"/>
      <c r="AN697" s="106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</row>
    <row r="698" spans="1:56" s="107" customFormat="1">
      <c r="A698" s="106"/>
      <c r="B698" s="106"/>
      <c r="C698" s="131"/>
      <c r="D698" s="132"/>
      <c r="E698" s="132"/>
      <c r="F698" s="132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  <c r="AJ698" s="106"/>
      <c r="AK698" s="106"/>
      <c r="AL698" s="106"/>
      <c r="AM698" s="106"/>
      <c r="AN698" s="106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</row>
    <row r="699" spans="1:56" s="107" customFormat="1">
      <c r="A699" s="106"/>
      <c r="B699" s="106"/>
      <c r="C699" s="131"/>
      <c r="D699" s="132"/>
      <c r="E699" s="132"/>
      <c r="F699" s="132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  <c r="AJ699" s="106"/>
      <c r="AK699" s="106"/>
      <c r="AL699" s="106"/>
      <c r="AM699" s="106"/>
      <c r="AN699" s="106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</row>
    <row r="700" spans="1:56" s="107" customFormat="1">
      <c r="A700" s="106"/>
      <c r="B700" s="106"/>
      <c r="C700" s="131"/>
      <c r="D700" s="132"/>
      <c r="E700" s="132"/>
      <c r="F700" s="132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  <c r="AJ700" s="106"/>
      <c r="AK700" s="106"/>
      <c r="AL700" s="106"/>
      <c r="AM700" s="106"/>
      <c r="AN700" s="106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</row>
    <row r="701" spans="1:56" s="107" customFormat="1">
      <c r="A701" s="106"/>
      <c r="B701" s="106"/>
      <c r="C701" s="131"/>
      <c r="D701" s="132"/>
      <c r="E701" s="132"/>
      <c r="F701" s="132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  <c r="AL701" s="106"/>
      <c r="AM701" s="106"/>
      <c r="AN701" s="106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</row>
    <row r="702" spans="1:56" s="107" customFormat="1">
      <c r="A702" s="106"/>
      <c r="B702" s="106"/>
      <c r="C702" s="131"/>
      <c r="D702" s="132"/>
      <c r="E702" s="132"/>
      <c r="F702" s="132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  <c r="AJ702" s="106"/>
      <c r="AK702" s="106"/>
      <c r="AL702" s="106"/>
      <c r="AM702" s="106"/>
      <c r="AN702" s="106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</row>
    <row r="703" spans="1:56" s="107" customFormat="1">
      <c r="A703" s="106"/>
      <c r="B703" s="106"/>
      <c r="C703" s="131"/>
      <c r="D703" s="132"/>
      <c r="E703" s="132"/>
      <c r="F703" s="132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  <c r="AJ703" s="106"/>
      <c r="AK703" s="106"/>
      <c r="AL703" s="106"/>
      <c r="AM703" s="106"/>
      <c r="AN703" s="106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</row>
    <row r="704" spans="1:56" s="107" customFormat="1">
      <c r="A704" s="106"/>
      <c r="B704" s="106"/>
      <c r="C704" s="131"/>
      <c r="D704" s="132"/>
      <c r="E704" s="132"/>
      <c r="F704" s="132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106"/>
      <c r="AJ704" s="106"/>
      <c r="AK704" s="106"/>
      <c r="AL704" s="106"/>
      <c r="AM704" s="106"/>
      <c r="AN704" s="106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</row>
    <row r="705" spans="1:56" s="107" customFormat="1">
      <c r="A705" s="106"/>
      <c r="B705" s="106"/>
      <c r="C705" s="131"/>
      <c r="D705" s="132"/>
      <c r="E705" s="132"/>
      <c r="F705" s="132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106"/>
      <c r="AJ705" s="106"/>
      <c r="AK705" s="106"/>
      <c r="AL705" s="106"/>
      <c r="AM705" s="106"/>
      <c r="AN705" s="106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</row>
    <row r="706" spans="1:56" s="107" customFormat="1">
      <c r="A706" s="106"/>
      <c r="B706" s="106"/>
      <c r="C706" s="131"/>
      <c r="D706" s="132"/>
      <c r="E706" s="132"/>
      <c r="F706" s="132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106"/>
      <c r="AJ706" s="106"/>
      <c r="AK706" s="106"/>
      <c r="AL706" s="106"/>
      <c r="AM706" s="106"/>
      <c r="AN706" s="106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</row>
    <row r="707" spans="1:56" s="107" customFormat="1">
      <c r="A707" s="106"/>
      <c r="B707" s="106"/>
      <c r="C707" s="131"/>
      <c r="D707" s="132"/>
      <c r="E707" s="132"/>
      <c r="F707" s="132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106"/>
      <c r="AJ707" s="106"/>
      <c r="AK707" s="106"/>
      <c r="AL707" s="106"/>
      <c r="AM707" s="106"/>
      <c r="AN707" s="106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</row>
    <row r="708" spans="1:56" s="107" customFormat="1">
      <c r="A708" s="106"/>
      <c r="B708" s="106"/>
      <c r="C708" s="131"/>
      <c r="D708" s="132"/>
      <c r="E708" s="132"/>
      <c r="F708" s="132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106"/>
      <c r="AJ708" s="106"/>
      <c r="AK708" s="106"/>
      <c r="AL708" s="106"/>
      <c r="AM708" s="106"/>
      <c r="AN708" s="106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</row>
    <row r="709" spans="1:56" s="107" customFormat="1">
      <c r="A709" s="106"/>
      <c r="B709" s="106"/>
      <c r="C709" s="131"/>
      <c r="D709" s="132"/>
      <c r="E709" s="132"/>
      <c r="F709" s="132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106"/>
      <c r="AJ709" s="106"/>
      <c r="AK709" s="106"/>
      <c r="AL709" s="106"/>
      <c r="AM709" s="106"/>
      <c r="AN709" s="106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</row>
    <row r="710" spans="1:56" s="107" customFormat="1">
      <c r="A710" s="106"/>
      <c r="B710" s="106"/>
      <c r="C710" s="131"/>
      <c r="D710" s="132"/>
      <c r="E710" s="132"/>
      <c r="F710" s="132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106"/>
      <c r="AJ710" s="106"/>
      <c r="AK710" s="106"/>
      <c r="AL710" s="106"/>
      <c r="AM710" s="106"/>
      <c r="AN710" s="106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</row>
    <row r="711" spans="1:56" s="107" customFormat="1">
      <c r="A711" s="106"/>
      <c r="B711" s="106"/>
      <c r="C711" s="131"/>
      <c r="D711" s="132"/>
      <c r="E711" s="132"/>
      <c r="F711" s="132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106"/>
      <c r="AK711" s="106"/>
      <c r="AL711" s="106"/>
      <c r="AM711" s="106"/>
      <c r="AN711" s="106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</row>
    <row r="712" spans="1:56" s="107" customFormat="1">
      <c r="A712" s="106"/>
      <c r="B712" s="106"/>
      <c r="C712" s="131"/>
      <c r="D712" s="132"/>
      <c r="E712" s="132"/>
      <c r="F712" s="132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106"/>
      <c r="AJ712" s="106"/>
      <c r="AK712" s="106"/>
      <c r="AL712" s="106"/>
      <c r="AM712" s="106"/>
      <c r="AN712" s="106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</row>
    <row r="713" spans="1:56" s="107" customFormat="1">
      <c r="A713" s="106"/>
      <c r="B713" s="106"/>
      <c r="C713" s="131"/>
      <c r="D713" s="132"/>
      <c r="E713" s="132"/>
      <c r="F713" s="132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6"/>
      <c r="AJ713" s="106"/>
      <c r="AK713" s="106"/>
      <c r="AL713" s="106"/>
      <c r="AM713" s="106"/>
      <c r="AN713" s="106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</row>
    <row r="714" spans="1:56" s="107" customFormat="1">
      <c r="A714" s="106"/>
      <c r="B714" s="106"/>
      <c r="C714" s="131"/>
      <c r="D714" s="132"/>
      <c r="E714" s="132"/>
      <c r="F714" s="132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106"/>
      <c r="AJ714" s="106"/>
      <c r="AK714" s="106"/>
      <c r="AL714" s="106"/>
      <c r="AM714" s="106"/>
      <c r="AN714" s="106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</row>
    <row r="715" spans="1:56" s="107" customFormat="1">
      <c r="A715" s="106"/>
      <c r="B715" s="106"/>
      <c r="C715" s="131"/>
      <c r="D715" s="132"/>
      <c r="E715" s="132"/>
      <c r="F715" s="132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106"/>
      <c r="AJ715" s="106"/>
      <c r="AK715" s="106"/>
      <c r="AL715" s="106"/>
      <c r="AM715" s="106"/>
      <c r="AN715" s="106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</row>
    <row r="716" spans="1:56" s="107" customFormat="1">
      <c r="A716" s="106"/>
      <c r="B716" s="106"/>
      <c r="C716" s="131"/>
      <c r="D716" s="132"/>
      <c r="E716" s="132"/>
      <c r="F716" s="132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106"/>
      <c r="AJ716" s="106"/>
      <c r="AK716" s="106"/>
      <c r="AL716" s="106"/>
      <c r="AM716" s="106"/>
      <c r="AN716" s="106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</row>
    <row r="717" spans="1:56" s="107" customFormat="1">
      <c r="A717" s="106"/>
      <c r="B717" s="106"/>
      <c r="C717" s="131"/>
      <c r="D717" s="132"/>
      <c r="E717" s="132"/>
      <c r="F717" s="132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106"/>
      <c r="AJ717" s="106"/>
      <c r="AK717" s="106"/>
      <c r="AL717" s="106"/>
      <c r="AM717" s="106"/>
      <c r="AN717" s="106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</row>
    <row r="718" spans="1:56" s="107" customFormat="1">
      <c r="A718" s="106"/>
      <c r="B718" s="106"/>
      <c r="C718" s="131"/>
      <c r="D718" s="132"/>
      <c r="E718" s="132"/>
      <c r="F718" s="132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106"/>
      <c r="AJ718" s="106"/>
      <c r="AK718" s="106"/>
      <c r="AL718" s="106"/>
      <c r="AM718" s="106"/>
      <c r="AN718" s="106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</row>
    <row r="719" spans="1:56" s="107" customFormat="1">
      <c r="A719" s="106"/>
      <c r="B719" s="106"/>
      <c r="C719" s="131"/>
      <c r="D719" s="132"/>
      <c r="E719" s="132"/>
      <c r="F719" s="132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106"/>
      <c r="AJ719" s="106"/>
      <c r="AK719" s="106"/>
      <c r="AL719" s="106"/>
      <c r="AM719" s="106"/>
      <c r="AN719" s="106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</row>
    <row r="720" spans="1:56" s="107" customFormat="1">
      <c r="A720" s="106"/>
      <c r="B720" s="106"/>
      <c r="C720" s="131"/>
      <c r="D720" s="132"/>
      <c r="E720" s="132"/>
      <c r="F720" s="132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106"/>
      <c r="AJ720" s="106"/>
      <c r="AK720" s="106"/>
      <c r="AL720" s="106"/>
      <c r="AM720" s="106"/>
      <c r="AN720" s="106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</row>
    <row r="721" spans="1:56" s="107" customFormat="1">
      <c r="A721" s="106"/>
      <c r="B721" s="106"/>
      <c r="C721" s="131"/>
      <c r="D721" s="132"/>
      <c r="E721" s="132"/>
      <c r="F721" s="132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106"/>
      <c r="AJ721" s="106"/>
      <c r="AK721" s="106"/>
      <c r="AL721" s="106"/>
      <c r="AM721" s="106"/>
      <c r="AN721" s="106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</row>
    <row r="722" spans="1:56" s="107" customFormat="1">
      <c r="A722" s="106"/>
      <c r="B722" s="106"/>
      <c r="C722" s="131"/>
      <c r="D722" s="132"/>
      <c r="E722" s="132"/>
      <c r="F722" s="132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106"/>
      <c r="AJ722" s="106"/>
      <c r="AK722" s="106"/>
      <c r="AL722" s="106"/>
      <c r="AM722" s="106"/>
      <c r="AN722" s="106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</row>
    <row r="723" spans="1:56" s="107" customFormat="1">
      <c r="A723" s="106"/>
      <c r="B723" s="106"/>
      <c r="C723" s="131"/>
      <c r="D723" s="132"/>
      <c r="E723" s="132"/>
      <c r="F723" s="132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6"/>
      <c r="AJ723" s="106"/>
      <c r="AK723" s="106"/>
      <c r="AL723" s="106"/>
      <c r="AM723" s="106"/>
      <c r="AN723" s="106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</row>
    <row r="724" spans="1:56" s="107" customFormat="1">
      <c r="A724" s="106"/>
      <c r="B724" s="106"/>
      <c r="C724" s="131"/>
      <c r="D724" s="132"/>
      <c r="E724" s="132"/>
      <c r="F724" s="132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106"/>
      <c r="AJ724" s="106"/>
      <c r="AK724" s="106"/>
      <c r="AL724" s="106"/>
      <c r="AM724" s="106"/>
      <c r="AN724" s="106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</row>
    <row r="725" spans="1:56" s="107" customFormat="1">
      <c r="A725" s="106"/>
      <c r="B725" s="106"/>
      <c r="C725" s="131"/>
      <c r="D725" s="132"/>
      <c r="E725" s="132"/>
      <c r="F725" s="132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6"/>
      <c r="AJ725" s="106"/>
      <c r="AK725" s="106"/>
      <c r="AL725" s="106"/>
      <c r="AM725" s="106"/>
      <c r="AN725" s="106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</row>
    <row r="726" spans="1:56" s="107" customFormat="1">
      <c r="A726" s="106"/>
      <c r="B726" s="106"/>
      <c r="C726" s="131"/>
      <c r="D726" s="132"/>
      <c r="E726" s="132"/>
      <c r="F726" s="132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106"/>
      <c r="AJ726" s="106"/>
      <c r="AK726" s="106"/>
      <c r="AL726" s="106"/>
      <c r="AM726" s="106"/>
      <c r="AN726" s="106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</row>
    <row r="727" spans="1:56" s="107" customFormat="1">
      <c r="A727" s="106"/>
      <c r="B727" s="106"/>
      <c r="C727" s="131"/>
      <c r="D727" s="132"/>
      <c r="E727" s="132"/>
      <c r="F727" s="132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106"/>
      <c r="AJ727" s="106"/>
      <c r="AK727" s="106"/>
      <c r="AL727" s="106"/>
      <c r="AM727" s="106"/>
      <c r="AN727" s="106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</row>
    <row r="728" spans="1:56" s="107" customFormat="1">
      <c r="A728" s="106"/>
      <c r="B728" s="106"/>
      <c r="C728" s="131"/>
      <c r="D728" s="132"/>
      <c r="E728" s="132"/>
      <c r="F728" s="132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106"/>
      <c r="AJ728" s="106"/>
      <c r="AK728" s="106"/>
      <c r="AL728" s="106"/>
      <c r="AM728" s="106"/>
      <c r="AN728" s="106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</row>
    <row r="729" spans="1:56" s="107" customFormat="1">
      <c r="A729" s="106"/>
      <c r="B729" s="106"/>
      <c r="C729" s="131"/>
      <c r="D729" s="132"/>
      <c r="E729" s="132"/>
      <c r="F729" s="132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6"/>
      <c r="AJ729" s="106"/>
      <c r="AK729" s="106"/>
      <c r="AL729" s="106"/>
      <c r="AM729" s="106"/>
      <c r="AN729" s="106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</row>
    <row r="730" spans="1:56" s="107" customFormat="1">
      <c r="A730" s="106"/>
      <c r="B730" s="106"/>
      <c r="C730" s="131"/>
      <c r="D730" s="132"/>
      <c r="E730" s="132"/>
      <c r="F730" s="132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  <c r="AJ730" s="106"/>
      <c r="AK730" s="106"/>
      <c r="AL730" s="106"/>
      <c r="AM730" s="106"/>
      <c r="AN730" s="106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</row>
    <row r="731" spans="1:56" s="107" customFormat="1">
      <c r="A731" s="106"/>
      <c r="B731" s="106"/>
      <c r="C731" s="131"/>
      <c r="D731" s="132"/>
      <c r="E731" s="132"/>
      <c r="F731" s="132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6"/>
      <c r="AJ731" s="106"/>
      <c r="AK731" s="106"/>
      <c r="AL731" s="106"/>
      <c r="AM731" s="106"/>
      <c r="AN731" s="106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</row>
    <row r="732" spans="1:56" s="107" customFormat="1">
      <c r="A732" s="106"/>
      <c r="B732" s="106"/>
      <c r="C732" s="131"/>
      <c r="D732" s="132"/>
      <c r="E732" s="132"/>
      <c r="F732" s="132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6"/>
      <c r="AJ732" s="106"/>
      <c r="AK732" s="106"/>
      <c r="AL732" s="106"/>
      <c r="AM732" s="106"/>
      <c r="AN732" s="106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</row>
    <row r="733" spans="1:56" s="107" customFormat="1">
      <c r="A733" s="106"/>
      <c r="B733" s="106"/>
      <c r="C733" s="131"/>
      <c r="D733" s="132"/>
      <c r="E733" s="132"/>
      <c r="F733" s="132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6"/>
      <c r="AJ733" s="106"/>
      <c r="AK733" s="106"/>
      <c r="AL733" s="106"/>
      <c r="AM733" s="106"/>
      <c r="AN733" s="106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</row>
    <row r="734" spans="1:56" s="107" customFormat="1">
      <c r="A734" s="106"/>
      <c r="B734" s="106"/>
      <c r="C734" s="131"/>
      <c r="D734" s="132"/>
      <c r="E734" s="132"/>
      <c r="F734" s="132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106"/>
      <c r="AJ734" s="106"/>
      <c r="AK734" s="106"/>
      <c r="AL734" s="106"/>
      <c r="AM734" s="106"/>
      <c r="AN734" s="106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</row>
    <row r="735" spans="1:56" s="107" customFormat="1">
      <c r="A735" s="106"/>
      <c r="B735" s="106"/>
      <c r="C735" s="131"/>
      <c r="D735" s="132"/>
      <c r="E735" s="132"/>
      <c r="F735" s="132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106"/>
      <c r="AJ735" s="106"/>
      <c r="AK735" s="106"/>
      <c r="AL735" s="106"/>
      <c r="AM735" s="106"/>
      <c r="AN735" s="106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</row>
    <row r="736" spans="1:56" s="107" customFormat="1">
      <c r="A736" s="106"/>
      <c r="B736" s="106"/>
      <c r="C736" s="131"/>
      <c r="D736" s="132"/>
      <c r="E736" s="132"/>
      <c r="F736" s="132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106"/>
      <c r="AJ736" s="106"/>
      <c r="AK736" s="106"/>
      <c r="AL736" s="106"/>
      <c r="AM736" s="106"/>
      <c r="AN736" s="106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</row>
    <row r="737" spans="1:56" s="107" customFormat="1">
      <c r="A737" s="106"/>
      <c r="B737" s="106"/>
      <c r="C737" s="131"/>
      <c r="D737" s="132"/>
      <c r="E737" s="132"/>
      <c r="F737" s="132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  <c r="AJ737" s="106"/>
      <c r="AK737" s="106"/>
      <c r="AL737" s="106"/>
      <c r="AM737" s="106"/>
      <c r="AN737" s="106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</row>
    <row r="738" spans="1:56" s="107" customFormat="1">
      <c r="A738" s="106"/>
      <c r="B738" s="106"/>
      <c r="C738" s="131"/>
      <c r="D738" s="132"/>
      <c r="E738" s="132"/>
      <c r="F738" s="132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  <c r="AJ738" s="106"/>
      <c r="AK738" s="106"/>
      <c r="AL738" s="106"/>
      <c r="AM738" s="106"/>
      <c r="AN738" s="106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</row>
    <row r="739" spans="1:56" s="107" customFormat="1">
      <c r="A739" s="106"/>
      <c r="B739" s="106"/>
      <c r="C739" s="131"/>
      <c r="D739" s="132"/>
      <c r="E739" s="132"/>
      <c r="F739" s="132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106"/>
      <c r="AJ739" s="106"/>
      <c r="AK739" s="106"/>
      <c r="AL739" s="106"/>
      <c r="AM739" s="106"/>
      <c r="AN739" s="106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</row>
    <row r="740" spans="1:56" s="107" customFormat="1">
      <c r="A740" s="106"/>
      <c r="B740" s="106"/>
      <c r="C740" s="131"/>
      <c r="D740" s="132"/>
      <c r="E740" s="132"/>
      <c r="F740" s="132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106"/>
      <c r="AJ740" s="106"/>
      <c r="AK740" s="106"/>
      <c r="AL740" s="106"/>
      <c r="AM740" s="106"/>
      <c r="AN740" s="106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</row>
    <row r="741" spans="1:56" s="107" customFormat="1">
      <c r="A741" s="106"/>
      <c r="B741" s="106"/>
      <c r="C741" s="131"/>
      <c r="D741" s="132"/>
      <c r="E741" s="132"/>
      <c r="F741" s="132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106"/>
      <c r="AJ741" s="106"/>
      <c r="AK741" s="106"/>
      <c r="AL741" s="106"/>
      <c r="AM741" s="106"/>
      <c r="AN741" s="106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</row>
    <row r="742" spans="1:56" s="107" customFormat="1">
      <c r="A742" s="106"/>
      <c r="B742" s="106"/>
      <c r="C742" s="131"/>
      <c r="D742" s="132"/>
      <c r="E742" s="132"/>
      <c r="F742" s="132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  <c r="AJ742" s="106"/>
      <c r="AK742" s="106"/>
      <c r="AL742" s="106"/>
      <c r="AM742" s="106"/>
      <c r="AN742" s="106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</row>
    <row r="743" spans="1:56" s="107" customFormat="1">
      <c r="A743" s="106"/>
      <c r="B743" s="106"/>
      <c r="C743" s="131"/>
      <c r="D743" s="132"/>
      <c r="E743" s="132"/>
      <c r="F743" s="132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106"/>
      <c r="AJ743" s="106"/>
      <c r="AK743" s="106"/>
      <c r="AL743" s="106"/>
      <c r="AM743" s="106"/>
      <c r="AN743" s="106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</row>
    <row r="744" spans="1:56" s="107" customFormat="1">
      <c r="A744" s="106"/>
      <c r="B744" s="106"/>
      <c r="C744" s="131"/>
      <c r="D744" s="132"/>
      <c r="E744" s="132"/>
      <c r="F744" s="132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106"/>
      <c r="AJ744" s="106"/>
      <c r="AK744" s="106"/>
      <c r="AL744" s="106"/>
      <c r="AM744" s="106"/>
      <c r="AN744" s="106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</row>
    <row r="745" spans="1:56" s="107" customFormat="1">
      <c r="A745" s="106"/>
      <c r="B745" s="106"/>
      <c r="C745" s="131"/>
      <c r="D745" s="132"/>
      <c r="E745" s="132"/>
      <c r="F745" s="132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106"/>
      <c r="AJ745" s="106"/>
      <c r="AK745" s="106"/>
      <c r="AL745" s="106"/>
      <c r="AM745" s="106"/>
      <c r="AN745" s="106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</row>
    <row r="746" spans="1:56" s="107" customFormat="1">
      <c r="A746" s="106"/>
      <c r="B746" s="106"/>
      <c r="C746" s="131"/>
      <c r="D746" s="132"/>
      <c r="E746" s="132"/>
      <c r="F746" s="132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106"/>
      <c r="AJ746" s="106"/>
      <c r="AK746" s="106"/>
      <c r="AL746" s="106"/>
      <c r="AM746" s="106"/>
      <c r="AN746" s="106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</row>
    <row r="747" spans="1:56" s="107" customFormat="1">
      <c r="A747" s="106"/>
      <c r="B747" s="106"/>
      <c r="C747" s="131"/>
      <c r="D747" s="132"/>
      <c r="E747" s="132"/>
      <c r="F747" s="132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106"/>
      <c r="AJ747" s="106"/>
      <c r="AK747" s="106"/>
      <c r="AL747" s="106"/>
      <c r="AM747" s="106"/>
      <c r="AN747" s="106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</row>
  </sheetData>
  <mergeCells count="31">
    <mergeCell ref="A46:F46"/>
    <mergeCell ref="A41:F41"/>
    <mergeCell ref="A56:F56"/>
    <mergeCell ref="A52:F52"/>
    <mergeCell ref="A53:A54"/>
    <mergeCell ref="A186:F186"/>
    <mergeCell ref="A227:B227"/>
    <mergeCell ref="A87:F87"/>
    <mergeCell ref="A162:F162"/>
    <mergeCell ref="B175:C175"/>
    <mergeCell ref="A195:F195"/>
    <mergeCell ref="A222:F222"/>
    <mergeCell ref="A121:F121"/>
    <mergeCell ref="B122:F122"/>
    <mergeCell ref="B125:F125"/>
    <mergeCell ref="B128:F128"/>
    <mergeCell ref="B132:F132"/>
    <mergeCell ref="A88:F88"/>
    <mergeCell ref="C227:F227"/>
    <mergeCell ref="A134:F134"/>
    <mergeCell ref="A32:F32"/>
    <mergeCell ref="A10:F10"/>
    <mergeCell ref="A12:F12"/>
    <mergeCell ref="A17:F17"/>
    <mergeCell ref="D1:F1"/>
    <mergeCell ref="D2:F2"/>
    <mergeCell ref="D6:F6"/>
    <mergeCell ref="A9:F9"/>
    <mergeCell ref="A16:F16"/>
    <mergeCell ref="A8:F8"/>
    <mergeCell ref="A7:F7"/>
  </mergeCells>
  <pageMargins left="0.78740157480314965" right="0.39370078740157483" top="0.39370078740157483" bottom="0.39370078740157483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838"/>
  <sheetViews>
    <sheetView view="pageBreakPreview" zoomScale="80" zoomScaleNormal="100" zoomScaleSheetLayoutView="80" workbookViewId="0">
      <selection activeCell="F202" sqref="F202"/>
    </sheetView>
  </sheetViews>
  <sheetFormatPr defaultRowHeight="15"/>
  <cols>
    <col min="1" max="1" width="4.85546875" style="6" customWidth="1"/>
    <col min="2" max="2" width="62.28515625" style="6" customWidth="1"/>
    <col min="3" max="3" width="15.7109375" style="37" customWidth="1"/>
    <col min="4" max="4" width="13.85546875" style="6" customWidth="1"/>
    <col min="5" max="5" width="12" style="6" customWidth="1"/>
    <col min="6" max="6" width="16" style="6" customWidth="1"/>
    <col min="7" max="72" width="9.140625" style="1"/>
    <col min="73" max="73" width="9.140625" style="2"/>
    <col min="74" max="16384" width="9.140625" style="3"/>
  </cols>
  <sheetData>
    <row r="1" spans="1:72" s="2" customFormat="1" ht="19.5">
      <c r="A1" s="4"/>
      <c r="B1" s="5"/>
      <c r="C1" s="29"/>
      <c r="D1" s="153" t="s">
        <v>0</v>
      </c>
      <c r="E1" s="153"/>
      <c r="F1" s="1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s="2" customFormat="1" ht="19.5">
      <c r="A2" s="4"/>
      <c r="B2" s="5"/>
      <c r="C2" s="29"/>
      <c r="D2" s="154" t="s">
        <v>268</v>
      </c>
      <c r="E2" s="154"/>
      <c r="F2" s="15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s="2" customFormat="1" ht="19.5">
      <c r="A3" s="4"/>
      <c r="B3" s="5"/>
      <c r="C3" s="29"/>
      <c r="D3" s="33" t="s">
        <v>266</v>
      </c>
      <c r="E3" s="33"/>
      <c r="F3" s="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s="2" customFormat="1" ht="19.5">
      <c r="A4" s="4"/>
      <c r="B4" s="5"/>
      <c r="C4" s="29"/>
      <c r="D4" s="33" t="s">
        <v>269</v>
      </c>
      <c r="E4" s="34"/>
      <c r="F4" s="3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2" customFormat="1" ht="19.5">
      <c r="A5" s="4"/>
      <c r="B5" s="5"/>
      <c r="C5" s="29"/>
      <c r="D5" s="33" t="s">
        <v>267</v>
      </c>
      <c r="E5" s="34"/>
      <c r="F5" s="3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s="2" customFormat="1" ht="19.5">
      <c r="A6" s="4"/>
      <c r="B6" s="5"/>
      <c r="C6" s="29"/>
      <c r="D6" s="154" t="s">
        <v>270</v>
      </c>
      <c r="E6" s="154"/>
      <c r="F6" s="15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2" customFormat="1" ht="20.25">
      <c r="A7" s="159" t="str">
        <f>'Граждане РБ'!A7:F7</f>
        <v>Прейскурант от 09.06.2025</v>
      </c>
      <c r="B7" s="159"/>
      <c r="C7" s="159"/>
      <c r="D7" s="159"/>
      <c r="E7" s="159"/>
      <c r="F7" s="15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1" customFormat="1" ht="20.25">
      <c r="A8" s="179" t="s">
        <v>272</v>
      </c>
      <c r="B8" s="179"/>
      <c r="C8" s="179"/>
      <c r="D8" s="179"/>
      <c r="E8" s="179"/>
      <c r="F8" s="179"/>
    </row>
    <row r="9" spans="1:72" s="1" customFormat="1" ht="20.25">
      <c r="A9" s="179" t="s">
        <v>273</v>
      </c>
      <c r="B9" s="179"/>
      <c r="C9" s="179"/>
      <c r="D9" s="179"/>
      <c r="E9" s="179"/>
      <c r="F9" s="179"/>
    </row>
    <row r="10" spans="1:72" s="1" customFormat="1" ht="20.25">
      <c r="A10" s="178" t="s">
        <v>239</v>
      </c>
      <c r="B10" s="178"/>
      <c r="C10" s="178"/>
      <c r="D10" s="178"/>
      <c r="E10" s="178"/>
      <c r="F10" s="178"/>
    </row>
    <row r="11" spans="1:72" s="1" customFormat="1" ht="60">
      <c r="A11" s="7" t="s">
        <v>1</v>
      </c>
      <c r="B11" s="8" t="s">
        <v>224</v>
      </c>
      <c r="C11" s="8" t="s">
        <v>159</v>
      </c>
      <c r="D11" s="9" t="s">
        <v>160</v>
      </c>
      <c r="E11" s="9" t="s">
        <v>2</v>
      </c>
      <c r="F11" s="9" t="s">
        <v>161</v>
      </c>
    </row>
    <row r="12" spans="1:72" s="55" customFormat="1" ht="15.75">
      <c r="A12" s="147" t="s">
        <v>247</v>
      </c>
      <c r="B12" s="148"/>
      <c r="C12" s="148"/>
      <c r="D12" s="148"/>
      <c r="E12" s="148"/>
      <c r="F12" s="149"/>
      <c r="G12" s="54"/>
      <c r="H12" s="54"/>
      <c r="I12" s="54"/>
      <c r="J12" s="54"/>
      <c r="K12" s="54"/>
      <c r="L12" s="54"/>
    </row>
    <row r="13" spans="1:72" s="109" customFormat="1" ht="31.5">
      <c r="A13" s="30">
        <v>1</v>
      </c>
      <c r="B13" s="10" t="s">
        <v>291</v>
      </c>
      <c r="C13" s="63" t="s">
        <v>162</v>
      </c>
      <c r="D13" s="12">
        <v>22.32</v>
      </c>
      <c r="E13" s="12" t="s">
        <v>233</v>
      </c>
      <c r="F13" s="12">
        <f>D13</f>
        <v>22.32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</row>
    <row r="14" spans="1:72" s="109" customFormat="1" ht="31.5">
      <c r="A14" s="30">
        <f t="shared" ref="A14:A15" si="0">A13+1</f>
        <v>2</v>
      </c>
      <c r="B14" s="10" t="s">
        <v>292</v>
      </c>
      <c r="C14" s="63" t="s">
        <v>162</v>
      </c>
      <c r="D14" s="12">
        <v>23.67</v>
      </c>
      <c r="E14" s="12" t="s">
        <v>233</v>
      </c>
      <c r="F14" s="12">
        <f>D14</f>
        <v>23.67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</row>
    <row r="15" spans="1:72" s="109" customFormat="1" ht="31.5">
      <c r="A15" s="30">
        <f t="shared" si="0"/>
        <v>3</v>
      </c>
      <c r="B15" s="10" t="s">
        <v>293</v>
      </c>
      <c r="C15" s="63" t="s">
        <v>162</v>
      </c>
      <c r="D15" s="30">
        <v>24.83</v>
      </c>
      <c r="E15" s="12" t="s">
        <v>233</v>
      </c>
      <c r="F15" s="12">
        <f>D15</f>
        <v>24.83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</row>
    <row r="16" spans="1:72" s="61" customFormat="1" ht="15.75">
      <c r="A16" s="156" t="s">
        <v>278</v>
      </c>
      <c r="B16" s="157"/>
      <c r="C16" s="157"/>
      <c r="D16" s="157"/>
      <c r="E16" s="157"/>
      <c r="F16" s="158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</row>
    <row r="17" spans="1:72" s="61" customFormat="1" ht="15.75">
      <c r="A17" s="150" t="s">
        <v>279</v>
      </c>
      <c r="B17" s="151"/>
      <c r="C17" s="151"/>
      <c r="D17" s="151"/>
      <c r="E17" s="151"/>
      <c r="F17" s="152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</row>
    <row r="18" spans="1:72" s="67" customFormat="1" ht="15.75">
      <c r="A18" s="64"/>
      <c r="B18" s="52" t="s">
        <v>234</v>
      </c>
      <c r="C18" s="64"/>
      <c r="D18" s="64"/>
      <c r="E18" s="64"/>
      <c r="F18" s="64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</row>
    <row r="19" spans="1:72" s="60" customFormat="1" ht="15.75">
      <c r="A19" s="68">
        <f>A15+1</f>
        <v>4</v>
      </c>
      <c r="B19" s="69" t="s">
        <v>3</v>
      </c>
      <c r="C19" s="68" t="s">
        <v>163</v>
      </c>
      <c r="D19" s="70">
        <v>4.8499999999999996</v>
      </c>
      <c r="E19" s="83" t="str">
        <f>'Граждане РБ'!E19</f>
        <v>-</v>
      </c>
      <c r="F19" s="84">
        <f>D19</f>
        <v>4.8499999999999996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</row>
    <row r="20" spans="1:72" s="60" customFormat="1" ht="15.75">
      <c r="A20" s="30">
        <f>A19+1</f>
        <v>5</v>
      </c>
      <c r="B20" s="11" t="s">
        <v>4</v>
      </c>
      <c r="C20" s="30" t="s">
        <v>163</v>
      </c>
      <c r="D20" s="12">
        <v>4.83</v>
      </c>
      <c r="E20" s="83" t="str">
        <f>'Граждане РБ'!E20</f>
        <v>-</v>
      </c>
      <c r="F20" s="85">
        <f>D20</f>
        <v>4.83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</row>
    <row r="21" spans="1:72" s="60" customFormat="1" ht="15.75">
      <c r="A21" s="30">
        <f t="shared" ref="A21:A31" si="1">A20+1</f>
        <v>6</v>
      </c>
      <c r="B21" s="11" t="s">
        <v>5</v>
      </c>
      <c r="C21" s="30" t="s">
        <v>163</v>
      </c>
      <c r="D21" s="12">
        <v>4.87</v>
      </c>
      <c r="E21" s="83" t="str">
        <f>'Граждане РБ'!E21</f>
        <v>-</v>
      </c>
      <c r="F21" s="85">
        <f>D21</f>
        <v>4.87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</row>
    <row r="22" spans="1:72" s="60" customFormat="1" ht="15.75">
      <c r="A22" s="30">
        <f t="shared" si="1"/>
        <v>7</v>
      </c>
      <c r="B22" s="11" t="s">
        <v>6</v>
      </c>
      <c r="C22" s="30" t="s">
        <v>163</v>
      </c>
      <c r="D22" s="12">
        <v>4.46</v>
      </c>
      <c r="E22" s="83" t="str">
        <f>'Граждане РБ'!E22</f>
        <v>-</v>
      </c>
      <c r="F22" s="85">
        <f>D22</f>
        <v>4.46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</row>
    <row r="23" spans="1:72" s="60" customFormat="1" ht="15.75">
      <c r="A23" s="30">
        <f t="shared" si="1"/>
        <v>8</v>
      </c>
      <c r="B23" s="11" t="s">
        <v>7</v>
      </c>
      <c r="C23" s="30" t="s">
        <v>163</v>
      </c>
      <c r="D23" s="12">
        <v>4.8099999999999996</v>
      </c>
      <c r="E23" s="83" t="str">
        <f>'Граждане РБ'!E23</f>
        <v>-</v>
      </c>
      <c r="F23" s="85">
        <f>D23</f>
        <v>4.8099999999999996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</row>
    <row r="24" spans="1:72" s="60" customFormat="1" ht="15.75">
      <c r="A24" s="30">
        <f t="shared" si="1"/>
        <v>9</v>
      </c>
      <c r="B24" s="11" t="s">
        <v>8</v>
      </c>
      <c r="C24" s="30" t="s">
        <v>163</v>
      </c>
      <c r="D24" s="12">
        <v>5.53</v>
      </c>
      <c r="E24" s="83">
        <f>'Граждане РБ'!E24</f>
        <v>1.52</v>
      </c>
      <c r="F24" s="85">
        <f>D24+E24</f>
        <v>7.0500000000000007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</row>
    <row r="25" spans="1:72" s="60" customFormat="1" ht="15.75">
      <c r="A25" s="30">
        <f t="shared" si="1"/>
        <v>10</v>
      </c>
      <c r="B25" s="11" t="s">
        <v>9</v>
      </c>
      <c r="C25" s="30" t="s">
        <v>163</v>
      </c>
      <c r="D25" s="12">
        <v>6.36</v>
      </c>
      <c r="E25" s="83">
        <f>'Граждане РБ'!E25</f>
        <v>0.01</v>
      </c>
      <c r="F25" s="85">
        <f>D25+E25</f>
        <v>6.37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</row>
    <row r="26" spans="1:72" s="60" customFormat="1" ht="15.75">
      <c r="A26" s="30">
        <f t="shared" si="1"/>
        <v>11</v>
      </c>
      <c r="B26" s="11" t="s">
        <v>166</v>
      </c>
      <c r="C26" s="30" t="s">
        <v>163</v>
      </c>
      <c r="D26" s="12">
        <v>6.32</v>
      </c>
      <c r="E26" s="83" t="str">
        <f>'Граждане РБ'!E26</f>
        <v>-</v>
      </c>
      <c r="F26" s="85">
        <f>D26</f>
        <v>6.32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</row>
    <row r="27" spans="1:72" s="60" customFormat="1" ht="31.5">
      <c r="A27" s="30">
        <f t="shared" si="1"/>
        <v>12</v>
      </c>
      <c r="B27" s="11" t="s">
        <v>10</v>
      </c>
      <c r="C27" s="30" t="s">
        <v>163</v>
      </c>
      <c r="D27" s="12">
        <v>4.93</v>
      </c>
      <c r="E27" s="83" t="str">
        <f>'Граждане РБ'!E27</f>
        <v>-</v>
      </c>
      <c r="F27" s="85">
        <f>D27</f>
        <v>4.93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</row>
    <row r="28" spans="1:72" s="60" customFormat="1" ht="31.5">
      <c r="A28" s="30">
        <f t="shared" si="1"/>
        <v>13</v>
      </c>
      <c r="B28" s="11" t="s">
        <v>11</v>
      </c>
      <c r="C28" s="30" t="s">
        <v>163</v>
      </c>
      <c r="D28" s="30">
        <v>0.99</v>
      </c>
      <c r="E28" s="83" t="str">
        <f>'Граждане РБ'!E28</f>
        <v>-</v>
      </c>
      <c r="F28" s="85">
        <f>D28</f>
        <v>0.99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</row>
    <row r="29" spans="1:72" s="60" customFormat="1" ht="15.75">
      <c r="A29" s="30"/>
      <c r="B29" s="32" t="s">
        <v>229</v>
      </c>
      <c r="C29" s="30"/>
      <c r="D29" s="30"/>
      <c r="E29" s="86"/>
      <c r="F29" s="8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</row>
    <row r="30" spans="1:72" s="60" customFormat="1" ht="15.75">
      <c r="A30" s="30">
        <f>A28+1</f>
        <v>14</v>
      </c>
      <c r="B30" s="11" t="s">
        <v>12</v>
      </c>
      <c r="C30" s="30" t="s">
        <v>163</v>
      </c>
      <c r="D30" s="12">
        <v>13.8</v>
      </c>
      <c r="E30" s="83">
        <f>'Граждане РБ'!E30</f>
        <v>0.05</v>
      </c>
      <c r="F30" s="85">
        <f>D30+E30</f>
        <v>13.850000000000001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</row>
    <row r="31" spans="1:72" s="60" customFormat="1" ht="15.75">
      <c r="A31" s="30">
        <f t="shared" si="1"/>
        <v>15</v>
      </c>
      <c r="B31" s="11" t="s">
        <v>13</v>
      </c>
      <c r="C31" s="30" t="s">
        <v>163</v>
      </c>
      <c r="D31" s="12">
        <v>6.16</v>
      </c>
      <c r="E31" s="83" t="str">
        <f>'Граждане РБ'!E31</f>
        <v>-</v>
      </c>
      <c r="F31" s="85">
        <f>D31</f>
        <v>6.16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</row>
    <row r="32" spans="1:72" s="61" customFormat="1" ht="15.75">
      <c r="A32" s="145" t="s">
        <v>14</v>
      </c>
      <c r="B32" s="145"/>
      <c r="C32" s="145"/>
      <c r="D32" s="145"/>
      <c r="E32" s="145"/>
      <c r="F32" s="14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</row>
    <row r="33" spans="1:72" s="61" customFormat="1" ht="15.75">
      <c r="A33" s="30">
        <f>A31+1</f>
        <v>16</v>
      </c>
      <c r="B33" s="11" t="s">
        <v>169</v>
      </c>
      <c r="C33" s="30" t="s">
        <v>170</v>
      </c>
      <c r="D33" s="12">
        <v>21.64</v>
      </c>
      <c r="E33" s="12">
        <v>0.83</v>
      </c>
      <c r="F33" s="12">
        <f>D33+E33</f>
        <v>22.47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</row>
    <row r="34" spans="1:72" s="61" customFormat="1" ht="15.75">
      <c r="A34" s="30">
        <f>A33+1</f>
        <v>17</v>
      </c>
      <c r="B34" s="11" t="s">
        <v>171</v>
      </c>
      <c r="C34" s="30" t="s">
        <v>170</v>
      </c>
      <c r="D34" s="12">
        <v>14.4</v>
      </c>
      <c r="E34" s="12">
        <v>0.83</v>
      </c>
      <c r="F34" s="12">
        <f>D34+E34</f>
        <v>15.23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</row>
    <row r="35" spans="1:72" s="61" customFormat="1" ht="15.75">
      <c r="A35" s="30"/>
      <c r="B35" s="164" t="s">
        <v>230</v>
      </c>
      <c r="C35" s="164"/>
      <c r="D35" s="164"/>
      <c r="E35" s="12"/>
      <c r="F35" s="12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</row>
    <row r="36" spans="1:72" s="60" customFormat="1" ht="15.75">
      <c r="A36" s="30">
        <f>A34+1</f>
        <v>18</v>
      </c>
      <c r="B36" s="10" t="s">
        <v>15</v>
      </c>
      <c r="C36" s="30" t="s">
        <v>164</v>
      </c>
      <c r="D36" s="12">
        <v>1.54</v>
      </c>
      <c r="E36" s="12">
        <f>'Граждане РБ'!E34</f>
        <v>1.1399999999999999</v>
      </c>
      <c r="F36" s="85">
        <f>D36+E36</f>
        <v>2.6799999999999997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</row>
    <row r="37" spans="1:72" s="55" customFormat="1" ht="31.5">
      <c r="A37" s="30">
        <f>A36+1</f>
        <v>19</v>
      </c>
      <c r="B37" s="11" t="s">
        <v>174</v>
      </c>
      <c r="C37" s="30" t="s">
        <v>164</v>
      </c>
      <c r="D37" s="12">
        <v>28.84</v>
      </c>
      <c r="E37" s="13">
        <v>1.0900000000000001</v>
      </c>
      <c r="F37" s="13">
        <f>D37+E37</f>
        <v>29.93</v>
      </c>
    </row>
    <row r="38" spans="1:72" s="55" customFormat="1" ht="31.5">
      <c r="A38" s="30">
        <f>A37+1</f>
        <v>20</v>
      </c>
      <c r="B38" s="11" t="s">
        <v>172</v>
      </c>
      <c r="C38" s="30" t="s">
        <v>164</v>
      </c>
      <c r="D38" s="12">
        <v>21.64</v>
      </c>
      <c r="E38" s="13">
        <v>1</v>
      </c>
      <c r="F38" s="13">
        <f>D38+E38</f>
        <v>22.64</v>
      </c>
    </row>
    <row r="39" spans="1:72" s="55" customFormat="1" ht="15.75">
      <c r="A39" s="30">
        <f>A38+1</f>
        <v>21</v>
      </c>
      <c r="B39" s="11" t="s">
        <v>173</v>
      </c>
      <c r="C39" s="30" t="s">
        <v>164</v>
      </c>
      <c r="D39" s="12">
        <v>14.4</v>
      </c>
      <c r="E39" s="13">
        <v>0.9</v>
      </c>
      <c r="F39" s="13">
        <f>D39+E39</f>
        <v>15.3</v>
      </c>
    </row>
    <row r="40" spans="1:72" s="60" customFormat="1" ht="15.75">
      <c r="A40" s="30"/>
      <c r="B40" s="52" t="s">
        <v>246</v>
      </c>
      <c r="C40" s="30"/>
      <c r="D40" s="12"/>
      <c r="E40" s="12"/>
      <c r="F40" s="8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</row>
    <row r="41" spans="1:72" s="60" customFormat="1" ht="15.75">
      <c r="A41" s="30">
        <f>A39+1</f>
        <v>22</v>
      </c>
      <c r="B41" s="14" t="s">
        <v>17</v>
      </c>
      <c r="C41" s="31" t="s">
        <v>165</v>
      </c>
      <c r="D41" s="12">
        <v>10.8</v>
      </c>
      <c r="E41" s="12">
        <f>'Граждане РБ'!E36</f>
        <v>1.71</v>
      </c>
      <c r="F41" s="85">
        <f>D41+E41</f>
        <v>12.510000000000002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</row>
    <row r="42" spans="1:72" s="60" customFormat="1" ht="15.75">
      <c r="A42" s="30">
        <f>A41+1</f>
        <v>23</v>
      </c>
      <c r="B42" s="14" t="s">
        <v>18</v>
      </c>
      <c r="C42" s="31" t="s">
        <v>165</v>
      </c>
      <c r="D42" s="12">
        <v>10.8</v>
      </c>
      <c r="E42" s="12">
        <f>'Граждане РБ'!E37</f>
        <v>0.9</v>
      </c>
      <c r="F42" s="85">
        <f>D42+E42</f>
        <v>11.700000000000001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</row>
    <row r="43" spans="1:72" s="55" customFormat="1" ht="31.5">
      <c r="A43" s="30">
        <f>A42+1</f>
        <v>24</v>
      </c>
      <c r="B43" s="11" t="s">
        <v>248</v>
      </c>
      <c r="C43" s="31" t="s">
        <v>165</v>
      </c>
      <c r="D43" s="71">
        <v>104.15</v>
      </c>
      <c r="E43" s="71">
        <f>'Граждане РБ'!E38</f>
        <v>20.37</v>
      </c>
      <c r="F43" s="86">
        <f>D43+E43</f>
        <v>124.52000000000001</v>
      </c>
    </row>
    <row r="44" spans="1:72" s="55" customFormat="1" ht="31.5">
      <c r="A44" s="30">
        <f>A43+1</f>
        <v>25</v>
      </c>
      <c r="B44" s="11" t="s">
        <v>249</v>
      </c>
      <c r="C44" s="31" t="s">
        <v>165</v>
      </c>
      <c r="D44" s="71">
        <v>108.2</v>
      </c>
      <c r="E44" s="71">
        <f>'Граждане РБ'!E39</f>
        <v>20.37</v>
      </c>
      <c r="F44" s="86">
        <f>D44+E44</f>
        <v>128.57</v>
      </c>
    </row>
    <row r="45" spans="1:72" s="55" customFormat="1" ht="31.5">
      <c r="A45" s="30">
        <f>A44+1</f>
        <v>26</v>
      </c>
      <c r="B45" s="11" t="s">
        <v>16</v>
      </c>
      <c r="C45" s="31" t="s">
        <v>165</v>
      </c>
      <c r="D45" s="71">
        <v>111.68</v>
      </c>
      <c r="E45" s="71">
        <f>'Граждане РБ'!E40</f>
        <v>20.37</v>
      </c>
      <c r="F45" s="86">
        <f>D45+E45</f>
        <v>132.05000000000001</v>
      </c>
    </row>
    <row r="46" spans="1:72" s="61" customFormat="1" ht="15.75">
      <c r="A46" s="163" t="s">
        <v>19</v>
      </c>
      <c r="B46" s="163"/>
      <c r="C46" s="163"/>
      <c r="D46" s="163"/>
      <c r="E46" s="163"/>
      <c r="F46" s="163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</row>
    <row r="47" spans="1:72" s="61" customFormat="1" ht="15.75">
      <c r="A47" s="21">
        <f>A45+1</f>
        <v>27</v>
      </c>
      <c r="B47" s="11" t="s">
        <v>227</v>
      </c>
      <c r="C47" s="30" t="s">
        <v>170</v>
      </c>
      <c r="D47" s="12">
        <v>20.91</v>
      </c>
      <c r="E47" s="12">
        <v>0.82</v>
      </c>
      <c r="F47" s="12">
        <f>D47+E47</f>
        <v>21.73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</row>
    <row r="48" spans="1:72" s="61" customFormat="1" ht="15.75">
      <c r="A48" s="21">
        <f t="shared" ref="A48:A53" si="2">A47+1</f>
        <v>28</v>
      </c>
      <c r="B48" s="11" t="s">
        <v>284</v>
      </c>
      <c r="C48" s="30" t="s">
        <v>170</v>
      </c>
      <c r="D48" s="12">
        <v>13.95</v>
      </c>
      <c r="E48" s="12">
        <v>0.81</v>
      </c>
      <c r="F48" s="12">
        <f>D48+E48</f>
        <v>14.76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</row>
    <row r="49" spans="1:73" s="61" customFormat="1" ht="15.75">
      <c r="A49" s="21"/>
      <c r="B49" s="32" t="s">
        <v>225</v>
      </c>
      <c r="C49" s="30"/>
      <c r="D49" s="12"/>
      <c r="E49" s="12"/>
      <c r="F49" s="12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</row>
    <row r="50" spans="1:73" s="60" customFormat="1" ht="15.75">
      <c r="A50" s="21">
        <f>A48+1</f>
        <v>29</v>
      </c>
      <c r="B50" s="10" t="s">
        <v>20</v>
      </c>
      <c r="C50" s="30" t="s">
        <v>164</v>
      </c>
      <c r="D50" s="13">
        <v>13.97</v>
      </c>
      <c r="E50" s="30">
        <f>'Граждане РБ'!E42</f>
        <v>0.01</v>
      </c>
      <c r="F50" s="30">
        <f>D50+E50</f>
        <v>13.98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</row>
    <row r="51" spans="1:73" s="60" customFormat="1" ht="31.5">
      <c r="A51" s="30">
        <f t="shared" si="2"/>
        <v>30</v>
      </c>
      <c r="B51" s="14" t="s">
        <v>22</v>
      </c>
      <c r="C51" s="30" t="s">
        <v>164</v>
      </c>
      <c r="D51" s="12">
        <v>6.97</v>
      </c>
      <c r="E51" s="30">
        <f>'Граждане РБ'!E43</f>
        <v>0.81</v>
      </c>
      <c r="F51" s="85">
        <f>D51+E51</f>
        <v>7.7799999999999994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</row>
    <row r="52" spans="1:73" s="60" customFormat="1" ht="15.75">
      <c r="A52" s="30">
        <f t="shared" si="2"/>
        <v>31</v>
      </c>
      <c r="B52" s="10" t="s">
        <v>21</v>
      </c>
      <c r="C52" s="30" t="s">
        <v>164</v>
      </c>
      <c r="D52" s="30">
        <v>10.47</v>
      </c>
      <c r="E52" s="30">
        <f>'Граждане РБ'!E44</f>
        <v>0.01</v>
      </c>
      <c r="F52" s="30">
        <f>D52+E52</f>
        <v>10.48</v>
      </c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</row>
    <row r="53" spans="1:73" s="60" customFormat="1" ht="15.75">
      <c r="A53" s="30">
        <f t="shared" si="2"/>
        <v>32</v>
      </c>
      <c r="B53" s="14" t="s">
        <v>23</v>
      </c>
      <c r="C53" s="30" t="s">
        <v>164</v>
      </c>
      <c r="D53" s="12">
        <v>13.99</v>
      </c>
      <c r="E53" s="30" t="str">
        <f>'Граждане РБ'!E45</f>
        <v>-</v>
      </c>
      <c r="F53" s="85">
        <f>D53</f>
        <v>13.99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</row>
    <row r="54" spans="1:73" s="61" customFormat="1" ht="15.75">
      <c r="A54" s="160" t="s">
        <v>24</v>
      </c>
      <c r="B54" s="160"/>
      <c r="C54" s="160"/>
      <c r="D54" s="160"/>
      <c r="E54" s="160"/>
      <c r="F54" s="160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</row>
    <row r="55" spans="1:73" s="61" customFormat="1" ht="15.75">
      <c r="A55" s="87">
        <f>A53+1</f>
        <v>33</v>
      </c>
      <c r="B55" s="11" t="s">
        <v>176</v>
      </c>
      <c r="C55" s="30" t="s">
        <v>170</v>
      </c>
      <c r="D55" s="12">
        <v>22.57</v>
      </c>
      <c r="E55" s="12">
        <v>0.08</v>
      </c>
      <c r="F55" s="12">
        <f>D55+E55</f>
        <v>22.65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</row>
    <row r="56" spans="1:73" s="61" customFormat="1" ht="15.75">
      <c r="A56" s="87">
        <f>A55+1</f>
        <v>34</v>
      </c>
      <c r="B56" s="11" t="s">
        <v>175</v>
      </c>
      <c r="C56" s="30" t="s">
        <v>170</v>
      </c>
      <c r="D56" s="12">
        <v>10.81</v>
      </c>
      <c r="E56" s="12">
        <v>0.08</v>
      </c>
      <c r="F56" s="12">
        <f>D56+E56</f>
        <v>10.89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</row>
    <row r="57" spans="1:73" s="61" customFormat="1" ht="15.75">
      <c r="A57" s="87"/>
      <c r="B57" s="32" t="s">
        <v>225</v>
      </c>
      <c r="C57" s="30"/>
      <c r="D57" s="12"/>
      <c r="E57" s="12"/>
      <c r="F57" s="12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</row>
    <row r="58" spans="1:73" s="60" customFormat="1" ht="15.75">
      <c r="A58" s="87">
        <f>A56+1</f>
        <v>35</v>
      </c>
      <c r="B58" s="10" t="s">
        <v>25</v>
      </c>
      <c r="C58" s="30" t="s">
        <v>164</v>
      </c>
      <c r="D58" s="12">
        <v>4.09</v>
      </c>
      <c r="E58" s="30">
        <f>'Граждане РБ'!E47</f>
        <v>0.14000000000000001</v>
      </c>
      <c r="F58" s="85">
        <f>D58+E58</f>
        <v>4.2299999999999995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</row>
    <row r="59" spans="1:73" s="60" customFormat="1" ht="15.75">
      <c r="A59" s="30">
        <f>A58+1</f>
        <v>36</v>
      </c>
      <c r="B59" s="10" t="s">
        <v>26</v>
      </c>
      <c r="C59" s="30" t="s">
        <v>164</v>
      </c>
      <c r="D59" s="12">
        <v>10.89</v>
      </c>
      <c r="E59" s="30">
        <f>'Граждане РБ'!E48</f>
        <v>1.81</v>
      </c>
      <c r="F59" s="85">
        <f>D59+E59</f>
        <v>12.700000000000001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</row>
    <row r="60" spans="1:73" s="59" customFormat="1" ht="15.75" customHeight="1">
      <c r="A60" s="30">
        <f>A59+1</f>
        <v>37</v>
      </c>
      <c r="B60" s="14" t="s">
        <v>27</v>
      </c>
      <c r="C60" s="30" t="s">
        <v>164</v>
      </c>
      <c r="D60" s="12">
        <v>5.41</v>
      </c>
      <c r="E60" s="30" t="str">
        <f>'Граждане РБ'!E49</f>
        <v>-</v>
      </c>
      <c r="F60" s="85">
        <f>D60</f>
        <v>5.41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60"/>
    </row>
    <row r="61" spans="1:73" s="59" customFormat="1" ht="15.75">
      <c r="A61" s="30">
        <f>A60+1</f>
        <v>38</v>
      </c>
      <c r="B61" s="14" t="s">
        <v>28</v>
      </c>
      <c r="C61" s="30" t="s">
        <v>164</v>
      </c>
      <c r="D61" s="12">
        <v>10.19</v>
      </c>
      <c r="E61" s="30">
        <f>'Граждане РБ'!E50</f>
        <v>0.95</v>
      </c>
      <c r="F61" s="85">
        <f>D61+E61</f>
        <v>11.139999999999999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60"/>
    </row>
    <row r="62" spans="1:73" s="59" customFormat="1" ht="15.75">
      <c r="A62" s="30">
        <f>A61+1</f>
        <v>39</v>
      </c>
      <c r="B62" s="14" t="s">
        <v>29</v>
      </c>
      <c r="C62" s="30" t="s">
        <v>164</v>
      </c>
      <c r="D62" s="12">
        <v>9.1300000000000008</v>
      </c>
      <c r="E62" s="30">
        <f>'Граждане РБ'!E51</f>
        <v>0.87</v>
      </c>
      <c r="F62" s="85">
        <f>D62+E62</f>
        <v>10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60"/>
    </row>
    <row r="63" spans="1:73" s="60" customFormat="1" ht="15.75">
      <c r="A63" s="173" t="s">
        <v>203</v>
      </c>
      <c r="B63" s="173"/>
      <c r="C63" s="173"/>
      <c r="D63" s="173"/>
      <c r="E63" s="173"/>
      <c r="F63" s="173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</row>
    <row r="64" spans="1:73" s="60" customFormat="1" ht="15.75">
      <c r="A64" s="30">
        <f>A45+1</f>
        <v>27</v>
      </c>
      <c r="B64" s="11" t="s">
        <v>205</v>
      </c>
      <c r="C64" s="30" t="s">
        <v>170</v>
      </c>
      <c r="D64" s="12">
        <v>11.43</v>
      </c>
      <c r="E64" s="13" t="s">
        <v>233</v>
      </c>
      <c r="F64" s="12">
        <f>D64</f>
        <v>11.43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</row>
    <row r="65" spans="1:72" s="60" customFormat="1" ht="15.75">
      <c r="A65" s="30">
        <f>A64+1</f>
        <v>28</v>
      </c>
      <c r="B65" s="11" t="s">
        <v>204</v>
      </c>
      <c r="C65" s="30" t="s">
        <v>170</v>
      </c>
      <c r="D65" s="12">
        <v>7.89</v>
      </c>
      <c r="E65" s="13" t="s">
        <v>233</v>
      </c>
      <c r="F65" s="12">
        <f>D65</f>
        <v>7.89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</row>
    <row r="66" spans="1:72" s="60" customFormat="1" ht="15.75">
      <c r="A66" s="30"/>
      <c r="B66" s="32" t="s">
        <v>225</v>
      </c>
      <c r="C66" s="30"/>
      <c r="D66" s="12"/>
      <c r="E66" s="13"/>
      <c r="F66" s="12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</row>
    <row r="67" spans="1:72" s="60" customFormat="1" ht="15.75">
      <c r="A67" s="30">
        <f>A65+1</f>
        <v>29</v>
      </c>
      <c r="B67" s="14" t="s">
        <v>206</v>
      </c>
      <c r="C67" s="31" t="s">
        <v>164</v>
      </c>
      <c r="D67" s="12">
        <v>8.57</v>
      </c>
      <c r="E67" s="13">
        <v>3.12</v>
      </c>
      <c r="F67" s="12">
        <f>D67+E67</f>
        <v>11.690000000000001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</row>
    <row r="68" spans="1:72" s="60" customFormat="1" ht="15.75">
      <c r="A68" s="30">
        <f t="shared" ref="A68:A77" si="3">A67+1</f>
        <v>30</v>
      </c>
      <c r="B68" s="14" t="s">
        <v>207</v>
      </c>
      <c r="C68" s="31" t="s">
        <v>164</v>
      </c>
      <c r="D68" s="12">
        <v>12.18</v>
      </c>
      <c r="E68" s="13">
        <v>2.81</v>
      </c>
      <c r="F68" s="12">
        <f>D68+E68</f>
        <v>14.99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</row>
    <row r="69" spans="1:72" s="60" customFormat="1" ht="15.75">
      <c r="A69" s="30">
        <f t="shared" si="3"/>
        <v>31</v>
      </c>
      <c r="B69" s="14" t="s">
        <v>208</v>
      </c>
      <c r="C69" s="31" t="s">
        <v>164</v>
      </c>
      <c r="D69" s="12">
        <v>17.170000000000002</v>
      </c>
      <c r="E69" s="13">
        <v>3</v>
      </c>
      <c r="F69" s="12">
        <f>D69+E69</f>
        <v>20.170000000000002</v>
      </c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</row>
    <row r="70" spans="1:72" s="60" customFormat="1" ht="15.75">
      <c r="A70" s="30">
        <f>A69+1</f>
        <v>32</v>
      </c>
      <c r="B70" s="14" t="s">
        <v>209</v>
      </c>
      <c r="C70" s="31" t="s">
        <v>164</v>
      </c>
      <c r="D70" s="12">
        <v>17.170000000000002</v>
      </c>
      <c r="E70" s="13">
        <v>3.09</v>
      </c>
      <c r="F70" s="12">
        <f>D70+E70</f>
        <v>20.260000000000002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</row>
    <row r="71" spans="1:72" s="60" customFormat="1" ht="15.75">
      <c r="A71" s="30"/>
      <c r="B71" s="20" t="s">
        <v>226</v>
      </c>
      <c r="C71" s="31"/>
      <c r="D71" s="12"/>
      <c r="E71" s="13"/>
      <c r="F71" s="12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</row>
    <row r="72" spans="1:72" s="60" customFormat="1" ht="31.5">
      <c r="A72" s="30">
        <f>A70+1</f>
        <v>33</v>
      </c>
      <c r="B72" s="14" t="s">
        <v>210</v>
      </c>
      <c r="C72" s="31" t="s">
        <v>165</v>
      </c>
      <c r="D72" s="12">
        <v>28.24</v>
      </c>
      <c r="E72" s="13">
        <v>2.19</v>
      </c>
      <c r="F72" s="12">
        <f t="shared" ref="F72:F77" si="4">D72+E72</f>
        <v>30.43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</row>
    <row r="73" spans="1:72" s="60" customFormat="1" ht="31.5">
      <c r="A73" s="30">
        <f t="shared" si="3"/>
        <v>34</v>
      </c>
      <c r="B73" s="14" t="s">
        <v>242</v>
      </c>
      <c r="C73" s="31" t="s">
        <v>165</v>
      </c>
      <c r="D73" s="12">
        <v>41.87</v>
      </c>
      <c r="E73" s="13">
        <v>2.3199999999999998</v>
      </c>
      <c r="F73" s="12">
        <f t="shared" si="4"/>
        <v>44.19</v>
      </c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</row>
    <row r="74" spans="1:72" s="60" customFormat="1" ht="31.5">
      <c r="A74" s="30">
        <f t="shared" si="3"/>
        <v>35</v>
      </c>
      <c r="B74" s="14" t="s">
        <v>212</v>
      </c>
      <c r="C74" s="31" t="s">
        <v>165</v>
      </c>
      <c r="D74" s="12">
        <v>41.87</v>
      </c>
      <c r="E74" s="13">
        <v>2.3199999999999998</v>
      </c>
      <c r="F74" s="12">
        <f t="shared" si="4"/>
        <v>44.19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</row>
    <row r="75" spans="1:72" s="60" customFormat="1" ht="15.75">
      <c r="A75" s="30">
        <f t="shared" si="3"/>
        <v>36</v>
      </c>
      <c r="B75" s="14" t="s">
        <v>213</v>
      </c>
      <c r="C75" s="31" t="s">
        <v>165</v>
      </c>
      <c r="D75" s="12">
        <v>28.24</v>
      </c>
      <c r="E75" s="13">
        <v>2.3199999999999998</v>
      </c>
      <c r="F75" s="12">
        <f t="shared" si="4"/>
        <v>30.56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</row>
    <row r="76" spans="1:72" s="60" customFormat="1" ht="31.5">
      <c r="A76" s="30">
        <f t="shared" si="3"/>
        <v>37</v>
      </c>
      <c r="B76" s="14" t="s">
        <v>214</v>
      </c>
      <c r="C76" s="31" t="s">
        <v>165</v>
      </c>
      <c r="D76" s="12">
        <v>28.24</v>
      </c>
      <c r="E76" s="13">
        <v>1.54</v>
      </c>
      <c r="F76" s="12">
        <f t="shared" si="4"/>
        <v>29.779999999999998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</row>
    <row r="77" spans="1:72" s="60" customFormat="1" ht="15.75">
      <c r="A77" s="30">
        <f t="shared" si="3"/>
        <v>38</v>
      </c>
      <c r="B77" s="14" t="s">
        <v>215</v>
      </c>
      <c r="C77" s="31" t="s">
        <v>165</v>
      </c>
      <c r="D77" s="12">
        <v>28.24</v>
      </c>
      <c r="E77" s="13">
        <v>2.09</v>
      </c>
      <c r="F77" s="12">
        <f t="shared" si="4"/>
        <v>30.33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</row>
    <row r="78" spans="1:72" s="59" customFormat="1" ht="31.5">
      <c r="A78" s="176">
        <f>A77+1</f>
        <v>39</v>
      </c>
      <c r="B78" s="48" t="s">
        <v>243</v>
      </c>
      <c r="C78" s="49" t="s">
        <v>165</v>
      </c>
      <c r="D78" s="72">
        <v>14.11</v>
      </c>
      <c r="E78" s="72">
        <f>'Граждане РБ'!E53</f>
        <v>2.5499999999999998</v>
      </c>
      <c r="F78" s="12">
        <f>D78+E78</f>
        <v>16.66</v>
      </c>
      <c r="G78" s="54"/>
      <c r="H78" s="54"/>
      <c r="I78" s="54"/>
      <c r="J78" s="54"/>
      <c r="K78" s="54"/>
      <c r="L78" s="54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60"/>
    </row>
    <row r="79" spans="1:72" s="59" customFormat="1" ht="47.25">
      <c r="A79" s="177"/>
      <c r="B79" s="48" t="s">
        <v>244</v>
      </c>
      <c r="C79" s="49" t="s">
        <v>167</v>
      </c>
      <c r="D79" s="72">
        <v>37.17</v>
      </c>
      <c r="E79" s="72">
        <f>'Граждане РБ'!E54</f>
        <v>7.97</v>
      </c>
      <c r="F79" s="12">
        <f>D79+E79</f>
        <v>45.14</v>
      </c>
      <c r="G79" s="54" t="s">
        <v>265</v>
      </c>
      <c r="H79" s="54"/>
      <c r="I79" s="54"/>
      <c r="J79" s="54"/>
      <c r="K79" s="54"/>
      <c r="L79" s="54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60"/>
    </row>
    <row r="80" spans="1:72" s="59" customFormat="1" ht="15.75">
      <c r="A80" s="49"/>
      <c r="B80" s="48" t="s">
        <v>245</v>
      </c>
      <c r="C80" s="48"/>
      <c r="D80" s="72">
        <f>D78+D79</f>
        <v>51.28</v>
      </c>
      <c r="E80" s="72">
        <f>E78+E79</f>
        <v>10.52</v>
      </c>
      <c r="F80" s="72">
        <f>F78+F79</f>
        <v>61.8</v>
      </c>
      <c r="G80" s="54"/>
      <c r="H80" s="54"/>
      <c r="I80" s="54"/>
      <c r="J80" s="54"/>
      <c r="K80" s="54"/>
      <c r="L80" s="54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60"/>
    </row>
    <row r="81" spans="1:78" s="67" customFormat="1" ht="15.75">
      <c r="A81" s="173" t="s">
        <v>30</v>
      </c>
      <c r="B81" s="173"/>
      <c r="C81" s="173"/>
      <c r="D81" s="173"/>
      <c r="E81" s="173"/>
      <c r="F81" s="173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61"/>
    </row>
    <row r="82" spans="1:78" s="60" customFormat="1" ht="15.75">
      <c r="A82" s="30">
        <f>A78+1</f>
        <v>40</v>
      </c>
      <c r="B82" s="11" t="s">
        <v>31</v>
      </c>
      <c r="C82" s="30" t="s">
        <v>167</v>
      </c>
      <c r="D82" s="12">
        <v>7.93</v>
      </c>
      <c r="E82" s="12">
        <v>0.01</v>
      </c>
      <c r="F82" s="85">
        <f>D82+E82</f>
        <v>7.9399999999999995</v>
      </c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V82" s="59"/>
      <c r="BW82" s="59"/>
      <c r="BX82" s="59"/>
      <c r="BY82" s="59"/>
      <c r="BZ82" s="59"/>
    </row>
    <row r="83" spans="1:78" s="60" customFormat="1" ht="31.5">
      <c r="A83" s="30">
        <f>A82+1</f>
        <v>41</v>
      </c>
      <c r="B83" s="11" t="s">
        <v>32</v>
      </c>
      <c r="C83" s="30" t="s">
        <v>167</v>
      </c>
      <c r="D83" s="12">
        <v>11.94</v>
      </c>
      <c r="E83" s="12">
        <v>0.01</v>
      </c>
      <c r="F83" s="85">
        <f>D83+E83</f>
        <v>11.95</v>
      </c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V83" s="59"/>
      <c r="BW83" s="59"/>
      <c r="BX83" s="59"/>
      <c r="BY83" s="59"/>
      <c r="BZ83" s="59"/>
    </row>
    <row r="84" spans="1:78" s="60" customFormat="1" ht="15.75">
      <c r="A84" s="30">
        <f>A83+1</f>
        <v>42</v>
      </c>
      <c r="B84" s="11" t="s">
        <v>33</v>
      </c>
      <c r="C84" s="30" t="s">
        <v>167</v>
      </c>
      <c r="D84" s="12">
        <v>8.4499999999999993</v>
      </c>
      <c r="E84" s="12">
        <v>0.01</v>
      </c>
      <c r="F84" s="85">
        <f>D84+E84</f>
        <v>8.4599999999999991</v>
      </c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</row>
    <row r="85" spans="1:78" s="60" customFormat="1" ht="15.75">
      <c r="A85" s="30">
        <f t="shared" ref="A85:A111" si="5">A84+1</f>
        <v>43</v>
      </c>
      <c r="B85" s="11" t="s">
        <v>34</v>
      </c>
      <c r="C85" s="30" t="s">
        <v>167</v>
      </c>
      <c r="D85" s="12">
        <v>11.94</v>
      </c>
      <c r="E85" s="12">
        <v>0.01</v>
      </c>
      <c r="F85" s="85">
        <f t="shared" ref="F85:F95" si="6">D85+E85</f>
        <v>11.95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</row>
    <row r="86" spans="1:78" s="60" customFormat="1" ht="31.5">
      <c r="A86" s="30">
        <f t="shared" si="5"/>
        <v>44</v>
      </c>
      <c r="B86" s="11" t="s">
        <v>35</v>
      </c>
      <c r="C86" s="30" t="s">
        <v>167</v>
      </c>
      <c r="D86" s="12">
        <v>8.4499999999999993</v>
      </c>
      <c r="E86" s="12">
        <v>0.01</v>
      </c>
      <c r="F86" s="85">
        <f t="shared" si="6"/>
        <v>8.4599999999999991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</row>
    <row r="87" spans="1:78" s="60" customFormat="1" ht="31.5">
      <c r="A87" s="30">
        <f t="shared" si="5"/>
        <v>45</v>
      </c>
      <c r="B87" s="11" t="s">
        <v>36</v>
      </c>
      <c r="C87" s="30" t="s">
        <v>167</v>
      </c>
      <c r="D87" s="12">
        <v>16.899999999999999</v>
      </c>
      <c r="E87" s="12">
        <v>0.01</v>
      </c>
      <c r="F87" s="85">
        <f t="shared" si="6"/>
        <v>16.91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</row>
    <row r="88" spans="1:78" s="60" customFormat="1" ht="15.75">
      <c r="A88" s="30">
        <f t="shared" si="5"/>
        <v>46</v>
      </c>
      <c r="B88" s="11" t="s">
        <v>37</v>
      </c>
      <c r="C88" s="30" t="s">
        <v>167</v>
      </c>
      <c r="D88" s="12">
        <v>25.3</v>
      </c>
      <c r="E88" s="12">
        <v>0.01</v>
      </c>
      <c r="F88" s="85">
        <f t="shared" si="6"/>
        <v>25.310000000000002</v>
      </c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</row>
    <row r="89" spans="1:78" s="60" customFormat="1" ht="15.75">
      <c r="A89" s="30">
        <f t="shared" si="5"/>
        <v>47</v>
      </c>
      <c r="B89" s="11" t="s">
        <v>38</v>
      </c>
      <c r="C89" s="30" t="s">
        <v>167</v>
      </c>
      <c r="D89" s="12">
        <v>29.85</v>
      </c>
      <c r="E89" s="12">
        <v>0.01</v>
      </c>
      <c r="F89" s="85">
        <f t="shared" si="6"/>
        <v>29.860000000000003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</row>
    <row r="90" spans="1:78" s="60" customFormat="1" ht="15.75">
      <c r="A90" s="30">
        <f t="shared" si="5"/>
        <v>48</v>
      </c>
      <c r="B90" s="11" t="s">
        <v>39</v>
      </c>
      <c r="C90" s="30" t="s">
        <v>167</v>
      </c>
      <c r="D90" s="12">
        <v>42.61</v>
      </c>
      <c r="E90" s="12">
        <v>0.01</v>
      </c>
      <c r="F90" s="85">
        <f t="shared" si="6"/>
        <v>42.62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</row>
    <row r="91" spans="1:78" s="60" customFormat="1" ht="15.75">
      <c r="A91" s="30">
        <f t="shared" si="5"/>
        <v>49</v>
      </c>
      <c r="B91" s="11" t="s">
        <v>40</v>
      </c>
      <c r="C91" s="30" t="s">
        <v>167</v>
      </c>
      <c r="D91" s="12">
        <v>34.06</v>
      </c>
      <c r="E91" s="12">
        <v>0.01</v>
      </c>
      <c r="F91" s="85">
        <f t="shared" si="6"/>
        <v>34.07</v>
      </c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</row>
    <row r="92" spans="1:78" s="60" customFormat="1" ht="15.75">
      <c r="A92" s="30">
        <f t="shared" si="5"/>
        <v>50</v>
      </c>
      <c r="B92" s="11" t="s">
        <v>41</v>
      </c>
      <c r="C92" s="30" t="s">
        <v>167</v>
      </c>
      <c r="D92" s="12">
        <v>7.93</v>
      </c>
      <c r="E92" s="12">
        <v>0.01</v>
      </c>
      <c r="F92" s="85">
        <f t="shared" si="6"/>
        <v>7.9399999999999995</v>
      </c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</row>
    <row r="93" spans="1:78" s="60" customFormat="1" ht="15.75">
      <c r="A93" s="30">
        <f t="shared" si="5"/>
        <v>51</v>
      </c>
      <c r="B93" s="11" t="s">
        <v>42</v>
      </c>
      <c r="C93" s="30" t="s">
        <v>167</v>
      </c>
      <c r="D93" s="12">
        <v>11.94</v>
      </c>
      <c r="E93" s="12">
        <v>0.01</v>
      </c>
      <c r="F93" s="85">
        <f t="shared" si="6"/>
        <v>11.95</v>
      </c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</row>
    <row r="94" spans="1:78" s="60" customFormat="1" ht="17.25" customHeight="1">
      <c r="A94" s="30">
        <f t="shared" si="5"/>
        <v>52</v>
      </c>
      <c r="B94" s="11" t="s">
        <v>43</v>
      </c>
      <c r="C94" s="30" t="s">
        <v>167</v>
      </c>
      <c r="D94" s="12">
        <v>7.93</v>
      </c>
      <c r="E94" s="12">
        <v>0.01</v>
      </c>
      <c r="F94" s="85">
        <f t="shared" si="6"/>
        <v>7.9399999999999995</v>
      </c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</row>
    <row r="95" spans="1:78" s="60" customFormat="1" ht="17.25" customHeight="1">
      <c r="A95" s="30">
        <f t="shared" si="5"/>
        <v>53</v>
      </c>
      <c r="B95" s="11" t="s">
        <v>44</v>
      </c>
      <c r="C95" s="30" t="s">
        <v>167</v>
      </c>
      <c r="D95" s="12">
        <v>11.94</v>
      </c>
      <c r="E95" s="12">
        <v>0.01</v>
      </c>
      <c r="F95" s="85">
        <f t="shared" si="6"/>
        <v>11.95</v>
      </c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</row>
    <row r="96" spans="1:78" s="60" customFormat="1" ht="15.75">
      <c r="A96" s="30">
        <f t="shared" si="5"/>
        <v>54</v>
      </c>
      <c r="B96" s="15" t="s">
        <v>45</v>
      </c>
      <c r="C96" s="30" t="s">
        <v>167</v>
      </c>
      <c r="D96" s="88">
        <v>7.93</v>
      </c>
      <c r="E96" s="12">
        <v>0.01</v>
      </c>
      <c r="F96" s="88">
        <f>D96+E96</f>
        <v>7.9399999999999995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</row>
    <row r="97" spans="1:72" s="60" customFormat="1" ht="15.75">
      <c r="A97" s="30">
        <f t="shared" si="5"/>
        <v>55</v>
      </c>
      <c r="B97" s="15" t="s">
        <v>46</v>
      </c>
      <c r="C97" s="30" t="s">
        <v>167</v>
      </c>
      <c r="D97" s="88">
        <v>11.94</v>
      </c>
      <c r="E97" s="12">
        <v>0.01</v>
      </c>
      <c r="F97" s="88">
        <f t="shared" ref="F97:F110" si="7">D97+E97</f>
        <v>11.95</v>
      </c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</row>
    <row r="98" spans="1:72" s="60" customFormat="1" ht="15.75">
      <c r="A98" s="30">
        <f t="shared" si="5"/>
        <v>56</v>
      </c>
      <c r="B98" s="15" t="s">
        <v>47</v>
      </c>
      <c r="C98" s="30" t="s">
        <v>167</v>
      </c>
      <c r="D98" s="88">
        <v>6.07</v>
      </c>
      <c r="E98" s="12">
        <v>0.01</v>
      </c>
      <c r="F98" s="88">
        <f t="shared" si="7"/>
        <v>6.08</v>
      </c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</row>
    <row r="99" spans="1:72" s="60" customFormat="1" ht="15.75">
      <c r="A99" s="30">
        <f t="shared" si="5"/>
        <v>57</v>
      </c>
      <c r="B99" s="15" t="s">
        <v>48</v>
      </c>
      <c r="C99" s="30" t="s">
        <v>167</v>
      </c>
      <c r="D99" s="88">
        <v>11.94</v>
      </c>
      <c r="E99" s="12">
        <v>0.01</v>
      </c>
      <c r="F99" s="88">
        <f t="shared" si="7"/>
        <v>11.95</v>
      </c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</row>
    <row r="100" spans="1:72" s="60" customFormat="1" ht="15.75">
      <c r="A100" s="30">
        <f t="shared" si="5"/>
        <v>58</v>
      </c>
      <c r="B100" s="15" t="s">
        <v>49</v>
      </c>
      <c r="C100" s="30" t="s">
        <v>167</v>
      </c>
      <c r="D100" s="88">
        <v>11.94</v>
      </c>
      <c r="E100" s="12">
        <v>0.01</v>
      </c>
      <c r="F100" s="88">
        <f t="shared" si="7"/>
        <v>11.95</v>
      </c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</row>
    <row r="101" spans="1:72" s="60" customFormat="1" ht="15.75">
      <c r="A101" s="30">
        <f t="shared" si="5"/>
        <v>59</v>
      </c>
      <c r="B101" s="15" t="s">
        <v>50</v>
      </c>
      <c r="C101" s="30" t="s">
        <v>167</v>
      </c>
      <c r="D101" s="88">
        <v>7.93</v>
      </c>
      <c r="E101" s="12">
        <v>0.01</v>
      </c>
      <c r="F101" s="88">
        <f t="shared" si="7"/>
        <v>7.9399999999999995</v>
      </c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</row>
    <row r="102" spans="1:72" s="60" customFormat="1" ht="15.75">
      <c r="A102" s="30">
        <f t="shared" si="5"/>
        <v>60</v>
      </c>
      <c r="B102" s="15" t="s">
        <v>51</v>
      </c>
      <c r="C102" s="30" t="s">
        <v>167</v>
      </c>
      <c r="D102" s="88">
        <v>11.94</v>
      </c>
      <c r="E102" s="12">
        <v>0.01</v>
      </c>
      <c r="F102" s="88">
        <f t="shared" si="7"/>
        <v>11.95</v>
      </c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</row>
    <row r="103" spans="1:72" s="60" customFormat="1" ht="15.75">
      <c r="A103" s="30">
        <f t="shared" si="5"/>
        <v>61</v>
      </c>
      <c r="B103" s="15" t="s">
        <v>52</v>
      </c>
      <c r="C103" s="30" t="s">
        <v>167</v>
      </c>
      <c r="D103" s="88">
        <v>7.59</v>
      </c>
      <c r="E103" s="12">
        <v>0.01</v>
      </c>
      <c r="F103" s="88">
        <f t="shared" si="7"/>
        <v>7.6</v>
      </c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</row>
    <row r="104" spans="1:72" s="60" customFormat="1" ht="15.75">
      <c r="A104" s="30">
        <f t="shared" si="5"/>
        <v>62</v>
      </c>
      <c r="B104" s="15" t="s">
        <v>53</v>
      </c>
      <c r="C104" s="30" t="s">
        <v>167</v>
      </c>
      <c r="D104" s="88">
        <v>11.94</v>
      </c>
      <c r="E104" s="12">
        <v>0.01</v>
      </c>
      <c r="F104" s="88">
        <f t="shared" si="7"/>
        <v>11.95</v>
      </c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</row>
    <row r="105" spans="1:72" s="60" customFormat="1" ht="15.75">
      <c r="A105" s="30">
        <f t="shared" si="5"/>
        <v>63</v>
      </c>
      <c r="B105" s="15" t="s">
        <v>54</v>
      </c>
      <c r="C105" s="30" t="s">
        <v>167</v>
      </c>
      <c r="D105" s="88">
        <v>11.94</v>
      </c>
      <c r="E105" s="12">
        <v>0.01</v>
      </c>
      <c r="F105" s="88">
        <f t="shared" si="7"/>
        <v>11.95</v>
      </c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</row>
    <row r="106" spans="1:72" s="60" customFormat="1" ht="15.75">
      <c r="A106" s="30">
        <f t="shared" si="5"/>
        <v>64</v>
      </c>
      <c r="B106" s="15" t="s">
        <v>55</v>
      </c>
      <c r="C106" s="30" t="s">
        <v>167</v>
      </c>
      <c r="D106" s="88">
        <v>19.88</v>
      </c>
      <c r="E106" s="12">
        <v>0.01</v>
      </c>
      <c r="F106" s="88">
        <f t="shared" si="7"/>
        <v>19.89</v>
      </c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</row>
    <row r="107" spans="1:72" s="60" customFormat="1" ht="31.5">
      <c r="A107" s="30">
        <f t="shared" si="5"/>
        <v>65</v>
      </c>
      <c r="B107" s="15" t="s">
        <v>56</v>
      </c>
      <c r="C107" s="30" t="s">
        <v>167</v>
      </c>
      <c r="D107" s="88">
        <v>19.88</v>
      </c>
      <c r="E107" s="12">
        <v>0.01</v>
      </c>
      <c r="F107" s="88">
        <f t="shared" si="7"/>
        <v>19.89</v>
      </c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</row>
    <row r="108" spans="1:72" s="60" customFormat="1" ht="15.75">
      <c r="A108" s="30">
        <f t="shared" si="5"/>
        <v>66</v>
      </c>
      <c r="B108" s="15" t="s">
        <v>57</v>
      </c>
      <c r="C108" s="30" t="s">
        <v>167</v>
      </c>
      <c r="D108" s="88">
        <v>15.73</v>
      </c>
      <c r="E108" s="12">
        <v>0.01</v>
      </c>
      <c r="F108" s="88">
        <f t="shared" si="7"/>
        <v>15.74</v>
      </c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</row>
    <row r="109" spans="1:72" s="60" customFormat="1" ht="15.75">
      <c r="A109" s="30">
        <f t="shared" si="5"/>
        <v>67</v>
      </c>
      <c r="B109" s="15" t="s">
        <v>58</v>
      </c>
      <c r="C109" s="30" t="s">
        <v>167</v>
      </c>
      <c r="D109" s="88">
        <v>7.93</v>
      </c>
      <c r="E109" s="12">
        <v>0.01</v>
      </c>
      <c r="F109" s="88">
        <f t="shared" si="7"/>
        <v>7.9399999999999995</v>
      </c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</row>
    <row r="110" spans="1:72" s="60" customFormat="1" ht="15.75">
      <c r="A110" s="30">
        <f t="shared" si="5"/>
        <v>68</v>
      </c>
      <c r="B110" s="15" t="s">
        <v>59</v>
      </c>
      <c r="C110" s="30" t="s">
        <v>167</v>
      </c>
      <c r="D110" s="89">
        <v>7.93</v>
      </c>
      <c r="E110" s="12">
        <v>0.01</v>
      </c>
      <c r="F110" s="88">
        <f t="shared" si="7"/>
        <v>7.9399999999999995</v>
      </c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</row>
    <row r="111" spans="1:72" s="60" customFormat="1" ht="31.5">
      <c r="A111" s="30">
        <f t="shared" si="5"/>
        <v>69</v>
      </c>
      <c r="B111" s="15" t="s">
        <v>60</v>
      </c>
      <c r="C111" s="30" t="s">
        <v>167</v>
      </c>
      <c r="D111" s="89">
        <v>9.4</v>
      </c>
      <c r="E111" s="12" t="s">
        <v>233</v>
      </c>
      <c r="F111" s="88">
        <f>D111</f>
        <v>9.4</v>
      </c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</row>
    <row r="112" spans="1:72" s="61" customFormat="1" ht="15.75">
      <c r="A112" s="162" t="s">
        <v>281</v>
      </c>
      <c r="B112" s="162"/>
      <c r="C112" s="162"/>
      <c r="D112" s="162"/>
      <c r="E112" s="162"/>
      <c r="F112" s="162"/>
      <c r="G112" s="54"/>
      <c r="H112" s="54"/>
      <c r="I112" s="54"/>
      <c r="J112" s="54"/>
      <c r="K112" s="54"/>
      <c r="L112" s="54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</row>
    <row r="113" spans="1:64" s="61" customFormat="1" ht="15.75">
      <c r="A113" s="171" t="s">
        <v>280</v>
      </c>
      <c r="B113" s="171"/>
      <c r="C113" s="171"/>
      <c r="D113" s="171"/>
      <c r="E113" s="171"/>
      <c r="F113" s="171"/>
      <c r="G113" s="54"/>
      <c r="H113" s="54"/>
      <c r="I113" s="54"/>
      <c r="J113" s="54"/>
      <c r="K113" s="54"/>
      <c r="L113" s="54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</row>
    <row r="114" spans="1:64" s="61" customFormat="1" ht="15.75">
      <c r="A114" s="53"/>
      <c r="B114" s="20" t="s">
        <v>250</v>
      </c>
      <c r="C114" s="53"/>
      <c r="D114" s="74"/>
      <c r="E114" s="74"/>
      <c r="F114" s="74"/>
      <c r="G114" s="54"/>
      <c r="H114" s="54"/>
      <c r="I114" s="54"/>
      <c r="J114" s="54"/>
      <c r="K114" s="54"/>
      <c r="L114" s="54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</row>
    <row r="115" spans="1:64" s="55" customFormat="1" ht="15.75">
      <c r="A115" s="30">
        <f>A111+1</f>
        <v>70</v>
      </c>
      <c r="B115" s="16" t="s">
        <v>61</v>
      </c>
      <c r="C115" s="31" t="s">
        <v>167</v>
      </c>
      <c r="D115" s="56">
        <v>8.6300000000000008</v>
      </c>
      <c r="E115" s="12">
        <f>'Граждане РБ'!E90</f>
        <v>0.13</v>
      </c>
      <c r="F115" s="12">
        <f>D115+E115</f>
        <v>8.7600000000000016</v>
      </c>
      <c r="G115" s="54"/>
      <c r="H115" s="54"/>
      <c r="I115" s="54"/>
      <c r="J115" s="54"/>
      <c r="K115" s="54"/>
      <c r="L115" s="54"/>
    </row>
    <row r="116" spans="1:64" s="55" customFormat="1" ht="15.75">
      <c r="A116" s="30">
        <f>A115+1</f>
        <v>71</v>
      </c>
      <c r="B116" s="16" t="s">
        <v>62</v>
      </c>
      <c r="C116" s="31" t="s">
        <v>167</v>
      </c>
      <c r="D116" s="12">
        <v>14.56</v>
      </c>
      <c r="E116" s="12">
        <f>'Граждане РБ'!E91</f>
        <v>0.26</v>
      </c>
      <c r="F116" s="12">
        <f t="shared" ref="F116:F145" si="8">D116+E116</f>
        <v>14.82</v>
      </c>
      <c r="G116" s="54"/>
      <c r="H116" s="54"/>
      <c r="I116" s="54"/>
      <c r="J116" s="54"/>
      <c r="K116" s="54"/>
      <c r="L116" s="54"/>
    </row>
    <row r="117" spans="1:64" s="55" customFormat="1" ht="15.75">
      <c r="A117" s="30">
        <f>A116+1</f>
        <v>72</v>
      </c>
      <c r="B117" s="16" t="s">
        <v>63</v>
      </c>
      <c r="C117" s="31" t="s">
        <v>167</v>
      </c>
      <c r="D117" s="12">
        <v>8.6300000000000008</v>
      </c>
      <c r="E117" s="12">
        <f>'Граждане РБ'!E92</f>
        <v>0.13</v>
      </c>
      <c r="F117" s="12">
        <f t="shared" si="8"/>
        <v>8.7600000000000016</v>
      </c>
      <c r="G117" s="54"/>
      <c r="H117" s="54"/>
      <c r="I117" s="54"/>
      <c r="J117" s="54"/>
      <c r="K117" s="54"/>
      <c r="L117" s="54"/>
    </row>
    <row r="118" spans="1:64" s="55" customFormat="1" ht="15.75">
      <c r="A118" s="30">
        <f>A117+1</f>
        <v>73</v>
      </c>
      <c r="B118" s="16" t="s">
        <v>64</v>
      </c>
      <c r="C118" s="31" t="s">
        <v>167</v>
      </c>
      <c r="D118" s="12">
        <v>5.82</v>
      </c>
      <c r="E118" s="12">
        <f>'Граждане РБ'!E93</f>
        <v>0.13</v>
      </c>
      <c r="F118" s="12">
        <f t="shared" si="8"/>
        <v>5.95</v>
      </c>
      <c r="G118" s="54"/>
      <c r="H118" s="54"/>
      <c r="I118" s="54"/>
      <c r="J118" s="54"/>
      <c r="K118" s="54"/>
      <c r="L118" s="54"/>
    </row>
    <row r="119" spans="1:64" s="55" customFormat="1" ht="16.5" customHeight="1">
      <c r="A119" s="30"/>
      <c r="B119" s="39" t="s">
        <v>251</v>
      </c>
      <c r="C119" s="31"/>
      <c r="D119" s="12"/>
      <c r="E119" s="12"/>
      <c r="F119" s="12"/>
      <c r="G119" s="54"/>
      <c r="H119" s="54"/>
      <c r="I119" s="54"/>
      <c r="J119" s="54"/>
      <c r="K119" s="54"/>
      <c r="L119" s="54"/>
    </row>
    <row r="120" spans="1:64" s="55" customFormat="1" ht="15.75">
      <c r="A120" s="30">
        <f>A118+1</f>
        <v>74</v>
      </c>
      <c r="B120" s="16" t="s">
        <v>65</v>
      </c>
      <c r="C120" s="31" t="s">
        <v>167</v>
      </c>
      <c r="D120" s="12">
        <v>11.75</v>
      </c>
      <c r="E120" s="12">
        <f>'Граждане РБ'!E95</f>
        <v>0.13</v>
      </c>
      <c r="F120" s="12">
        <f t="shared" si="8"/>
        <v>11.88</v>
      </c>
      <c r="G120" s="54"/>
      <c r="H120" s="54"/>
      <c r="I120" s="54"/>
      <c r="J120" s="54"/>
      <c r="K120" s="54"/>
      <c r="L120" s="54"/>
    </row>
    <row r="121" spans="1:64" s="55" customFormat="1" ht="15.75">
      <c r="A121" s="30">
        <f>A120+1</f>
        <v>75</v>
      </c>
      <c r="B121" s="16" t="s">
        <v>66</v>
      </c>
      <c r="C121" s="31" t="s">
        <v>167</v>
      </c>
      <c r="D121" s="56">
        <v>5.82</v>
      </c>
      <c r="E121" s="12">
        <f>'Граждане РБ'!E96</f>
        <v>0.13</v>
      </c>
      <c r="F121" s="12">
        <f t="shared" si="8"/>
        <v>5.95</v>
      </c>
      <c r="G121" s="54"/>
      <c r="H121" s="54"/>
      <c r="I121" s="54"/>
      <c r="J121" s="54"/>
      <c r="K121" s="54"/>
      <c r="L121" s="54"/>
    </row>
    <row r="122" spans="1:64" s="55" customFormat="1" ht="15.75">
      <c r="A122" s="30">
        <f t="shared" ref="A122:A131" si="9">A121+1</f>
        <v>76</v>
      </c>
      <c r="B122" s="16" t="s">
        <v>67</v>
      </c>
      <c r="C122" s="31" t="s">
        <v>167</v>
      </c>
      <c r="D122" s="12">
        <v>8.6300000000000008</v>
      </c>
      <c r="E122" s="12">
        <f>'Граждане РБ'!E97</f>
        <v>0.26</v>
      </c>
      <c r="F122" s="12">
        <f t="shared" si="8"/>
        <v>8.89</v>
      </c>
      <c r="G122" s="54"/>
      <c r="H122" s="54"/>
      <c r="I122" s="54"/>
      <c r="J122" s="54"/>
      <c r="K122" s="54"/>
      <c r="L122" s="54"/>
    </row>
    <row r="123" spans="1:64" s="55" customFormat="1" ht="31.5">
      <c r="A123" s="30">
        <f t="shared" si="9"/>
        <v>77</v>
      </c>
      <c r="B123" s="16" t="s">
        <v>68</v>
      </c>
      <c r="C123" s="31" t="s">
        <v>167</v>
      </c>
      <c r="D123" s="12">
        <v>14.56</v>
      </c>
      <c r="E123" s="12">
        <f>'Граждане РБ'!E98</f>
        <v>0.26</v>
      </c>
      <c r="F123" s="12">
        <f t="shared" si="8"/>
        <v>14.82</v>
      </c>
      <c r="G123" s="54"/>
      <c r="H123" s="54"/>
      <c r="I123" s="54"/>
      <c r="J123" s="54"/>
      <c r="K123" s="54"/>
      <c r="L123" s="54"/>
    </row>
    <row r="124" spans="1:64" s="55" customFormat="1" ht="15.75">
      <c r="A124" s="30">
        <f t="shared" si="9"/>
        <v>78</v>
      </c>
      <c r="B124" s="16" t="s">
        <v>69</v>
      </c>
      <c r="C124" s="31" t="s">
        <v>167</v>
      </c>
      <c r="D124" s="12">
        <v>14.56</v>
      </c>
      <c r="E124" s="12">
        <f>'Граждане РБ'!E99</f>
        <v>0.13</v>
      </c>
      <c r="F124" s="12">
        <f t="shared" si="8"/>
        <v>14.690000000000001</v>
      </c>
      <c r="G124" s="54"/>
      <c r="H124" s="54"/>
      <c r="I124" s="54"/>
      <c r="J124" s="54"/>
      <c r="K124" s="54"/>
      <c r="L124" s="54"/>
    </row>
    <row r="125" spans="1:64" s="55" customFormat="1" ht="15.75">
      <c r="A125" s="30">
        <f t="shared" si="9"/>
        <v>79</v>
      </c>
      <c r="B125" s="16" t="s">
        <v>70</v>
      </c>
      <c r="C125" s="31" t="s">
        <v>167</v>
      </c>
      <c r="D125" s="12">
        <v>8.6300000000000008</v>
      </c>
      <c r="E125" s="12">
        <f>'Граждане РБ'!E100</f>
        <v>0.13</v>
      </c>
      <c r="F125" s="12">
        <f t="shared" si="8"/>
        <v>8.7600000000000016</v>
      </c>
      <c r="G125" s="54"/>
      <c r="H125" s="54"/>
      <c r="I125" s="54"/>
      <c r="J125" s="54"/>
      <c r="K125" s="54"/>
      <c r="L125" s="54"/>
    </row>
    <row r="126" spans="1:64" s="55" customFormat="1" ht="15.75">
      <c r="A126" s="30">
        <f t="shared" si="9"/>
        <v>80</v>
      </c>
      <c r="B126" s="16" t="s">
        <v>71</v>
      </c>
      <c r="C126" s="31" t="s">
        <v>167</v>
      </c>
      <c r="D126" s="12">
        <v>11.75</v>
      </c>
      <c r="E126" s="12">
        <f>'Граждане РБ'!E101</f>
        <v>0.13</v>
      </c>
      <c r="F126" s="12">
        <f t="shared" si="8"/>
        <v>11.88</v>
      </c>
      <c r="G126" s="54"/>
      <c r="H126" s="54"/>
      <c r="I126" s="54"/>
      <c r="J126" s="54"/>
      <c r="K126" s="54"/>
      <c r="L126" s="54"/>
    </row>
    <row r="127" spans="1:64" s="55" customFormat="1" ht="15.75">
      <c r="A127" s="30">
        <f t="shared" si="9"/>
        <v>81</v>
      </c>
      <c r="B127" s="16" t="s">
        <v>72</v>
      </c>
      <c r="C127" s="31" t="s">
        <v>167</v>
      </c>
      <c r="D127" s="12">
        <v>11.75</v>
      </c>
      <c r="E127" s="12">
        <f>'Граждане РБ'!E102</f>
        <v>0.13</v>
      </c>
      <c r="F127" s="12">
        <f t="shared" si="8"/>
        <v>11.88</v>
      </c>
      <c r="G127" s="54"/>
      <c r="H127" s="54"/>
      <c r="I127" s="54"/>
      <c r="J127" s="54"/>
      <c r="K127" s="54"/>
      <c r="L127" s="54"/>
    </row>
    <row r="128" spans="1:64" s="55" customFormat="1" ht="15.75">
      <c r="A128" s="30">
        <f t="shared" si="9"/>
        <v>82</v>
      </c>
      <c r="B128" s="16" t="s">
        <v>73</v>
      </c>
      <c r="C128" s="31" t="s">
        <v>167</v>
      </c>
      <c r="D128" s="12">
        <v>11.75</v>
      </c>
      <c r="E128" s="12">
        <f>'Граждане РБ'!E103</f>
        <v>0.19</v>
      </c>
      <c r="F128" s="12">
        <f t="shared" si="8"/>
        <v>11.94</v>
      </c>
      <c r="G128" s="54"/>
      <c r="H128" s="54"/>
      <c r="I128" s="54"/>
      <c r="J128" s="54"/>
      <c r="K128" s="54"/>
      <c r="L128" s="54"/>
    </row>
    <row r="129" spans="1:12" s="55" customFormat="1" ht="15.75">
      <c r="A129" s="30">
        <f t="shared" si="9"/>
        <v>83</v>
      </c>
      <c r="B129" s="16" t="s">
        <v>74</v>
      </c>
      <c r="C129" s="31" t="s">
        <v>167</v>
      </c>
      <c r="D129" s="12">
        <v>17.47</v>
      </c>
      <c r="E129" s="12">
        <f>'Граждане РБ'!E104</f>
        <v>0.19</v>
      </c>
      <c r="F129" s="12">
        <f t="shared" si="8"/>
        <v>17.66</v>
      </c>
      <c r="G129" s="54"/>
      <c r="H129" s="54"/>
      <c r="I129" s="54"/>
      <c r="J129" s="54"/>
      <c r="K129" s="54"/>
      <c r="L129" s="54"/>
    </row>
    <row r="130" spans="1:12" s="55" customFormat="1" ht="15.75">
      <c r="A130" s="30">
        <f t="shared" si="9"/>
        <v>84</v>
      </c>
      <c r="B130" s="16" t="s">
        <v>75</v>
      </c>
      <c r="C130" s="31" t="s">
        <v>167</v>
      </c>
      <c r="D130" s="12">
        <v>17.47</v>
      </c>
      <c r="E130" s="12">
        <f>'Граждане РБ'!E105</f>
        <v>0.32</v>
      </c>
      <c r="F130" s="12">
        <f t="shared" si="8"/>
        <v>17.79</v>
      </c>
      <c r="G130" s="54"/>
      <c r="H130" s="54"/>
      <c r="I130" s="54"/>
      <c r="J130" s="54"/>
      <c r="K130" s="54"/>
      <c r="L130" s="54"/>
    </row>
    <row r="131" spans="1:12" s="55" customFormat="1" ht="48" customHeight="1">
      <c r="A131" s="30">
        <f t="shared" si="9"/>
        <v>85</v>
      </c>
      <c r="B131" s="16" t="s">
        <v>76</v>
      </c>
      <c r="C131" s="31" t="s">
        <v>167</v>
      </c>
      <c r="D131" s="12">
        <v>29.22</v>
      </c>
      <c r="E131" s="12">
        <f>'Граждане РБ'!E106</f>
        <v>0.26</v>
      </c>
      <c r="F131" s="12">
        <f t="shared" si="8"/>
        <v>29.48</v>
      </c>
      <c r="G131" s="54"/>
      <c r="H131" s="54"/>
      <c r="I131" s="54"/>
      <c r="J131" s="54"/>
      <c r="K131" s="54"/>
      <c r="L131" s="54"/>
    </row>
    <row r="132" spans="1:12" s="55" customFormat="1" ht="15.75">
      <c r="A132" s="30"/>
      <c r="B132" s="39" t="s">
        <v>252</v>
      </c>
      <c r="C132" s="31"/>
      <c r="D132" s="12"/>
      <c r="E132" s="12"/>
      <c r="F132" s="12"/>
      <c r="G132" s="54"/>
      <c r="H132" s="54"/>
      <c r="I132" s="54"/>
      <c r="J132" s="54"/>
      <c r="K132" s="54"/>
      <c r="L132" s="54"/>
    </row>
    <row r="133" spans="1:12" s="55" customFormat="1" ht="16.5" customHeight="1">
      <c r="A133" s="30">
        <f>A131+1</f>
        <v>86</v>
      </c>
      <c r="B133" s="11" t="s">
        <v>77</v>
      </c>
      <c r="C133" s="31" t="s">
        <v>167</v>
      </c>
      <c r="D133" s="12">
        <v>11.75</v>
      </c>
      <c r="E133" s="12">
        <f>'Граждане РБ'!E108</f>
        <v>0.13</v>
      </c>
      <c r="F133" s="12">
        <f t="shared" si="8"/>
        <v>11.88</v>
      </c>
      <c r="G133" s="54"/>
      <c r="H133" s="54"/>
      <c r="I133" s="54"/>
      <c r="J133" s="54"/>
      <c r="K133" s="54"/>
      <c r="L133" s="54"/>
    </row>
    <row r="134" spans="1:12" s="55" customFormat="1" ht="16.5" customHeight="1">
      <c r="A134" s="30">
        <f>A133+1</f>
        <v>87</v>
      </c>
      <c r="B134" s="11" t="s">
        <v>80</v>
      </c>
      <c r="C134" s="31" t="s">
        <v>167</v>
      </c>
      <c r="D134" s="56">
        <v>14.56</v>
      </c>
      <c r="E134" s="12">
        <f>'Граждане РБ'!E109</f>
        <v>0.26</v>
      </c>
      <c r="F134" s="12">
        <f t="shared" si="8"/>
        <v>14.82</v>
      </c>
      <c r="G134" s="54"/>
      <c r="H134" s="54"/>
      <c r="I134" s="54"/>
      <c r="J134" s="54"/>
      <c r="K134" s="54"/>
      <c r="L134" s="54"/>
    </row>
    <row r="135" spans="1:12" s="55" customFormat="1" ht="15.75">
      <c r="A135" s="30">
        <f>A134+1</f>
        <v>88</v>
      </c>
      <c r="B135" s="11" t="s">
        <v>81</v>
      </c>
      <c r="C135" s="31" t="s">
        <v>167</v>
      </c>
      <c r="D135" s="56">
        <v>5.82</v>
      </c>
      <c r="E135" s="12">
        <f>'Граждане РБ'!E110</f>
        <v>0.13</v>
      </c>
      <c r="F135" s="12">
        <f t="shared" si="8"/>
        <v>5.95</v>
      </c>
      <c r="G135" s="54"/>
      <c r="H135" s="54"/>
      <c r="I135" s="54"/>
      <c r="J135" s="54"/>
      <c r="K135" s="54"/>
      <c r="L135" s="54"/>
    </row>
    <row r="136" spans="1:12" s="55" customFormat="1" ht="15.75">
      <c r="A136" s="30">
        <f>A135+1</f>
        <v>89</v>
      </c>
      <c r="B136" s="11" t="s">
        <v>82</v>
      </c>
      <c r="C136" s="31" t="s">
        <v>167</v>
      </c>
      <c r="D136" s="56">
        <v>5.82</v>
      </c>
      <c r="E136" s="12">
        <f>'Граждане РБ'!E111</f>
        <v>0.13</v>
      </c>
      <c r="F136" s="12">
        <f t="shared" si="8"/>
        <v>5.95</v>
      </c>
      <c r="G136" s="54"/>
      <c r="H136" s="54"/>
      <c r="I136" s="54"/>
      <c r="J136" s="54"/>
      <c r="K136" s="54"/>
      <c r="L136" s="54"/>
    </row>
    <row r="137" spans="1:12" s="55" customFormat="1" ht="15.75">
      <c r="A137" s="30">
        <f>A136+1</f>
        <v>90</v>
      </c>
      <c r="B137" s="11" t="s">
        <v>83</v>
      </c>
      <c r="C137" s="31" t="s">
        <v>167</v>
      </c>
      <c r="D137" s="56">
        <v>27.19</v>
      </c>
      <c r="E137" s="12">
        <f>'Граждане РБ'!E112</f>
        <v>0.26</v>
      </c>
      <c r="F137" s="12">
        <f t="shared" si="8"/>
        <v>27.450000000000003</v>
      </c>
      <c r="G137" s="54"/>
      <c r="H137" s="54"/>
      <c r="I137" s="54"/>
      <c r="J137" s="54"/>
      <c r="K137" s="54"/>
      <c r="L137" s="54"/>
    </row>
    <row r="138" spans="1:12" s="55" customFormat="1" ht="15.75">
      <c r="A138" s="30">
        <f>A137+1</f>
        <v>91</v>
      </c>
      <c r="B138" s="11" t="s">
        <v>84</v>
      </c>
      <c r="C138" s="31" t="s">
        <v>167</v>
      </c>
      <c r="D138" s="56">
        <v>5.82</v>
      </c>
      <c r="E138" s="12">
        <f>'Граждане РБ'!E113</f>
        <v>0.13</v>
      </c>
      <c r="F138" s="12">
        <f t="shared" si="8"/>
        <v>5.95</v>
      </c>
      <c r="G138" s="54"/>
      <c r="H138" s="54"/>
      <c r="I138" s="54"/>
      <c r="J138" s="54"/>
      <c r="K138" s="54"/>
      <c r="L138" s="54"/>
    </row>
    <row r="139" spans="1:12" s="55" customFormat="1" ht="15.75">
      <c r="A139" s="30"/>
      <c r="B139" s="32" t="s">
        <v>253</v>
      </c>
      <c r="C139" s="31"/>
      <c r="D139" s="56"/>
      <c r="E139" s="12"/>
      <c r="F139" s="12"/>
      <c r="G139" s="54"/>
      <c r="H139" s="54"/>
      <c r="I139" s="54"/>
      <c r="J139" s="54"/>
      <c r="K139" s="54"/>
      <c r="L139" s="54"/>
    </row>
    <row r="140" spans="1:12" s="55" customFormat="1" ht="15.75">
      <c r="A140" s="30">
        <f>A138+1</f>
        <v>92</v>
      </c>
      <c r="B140" s="16" t="s">
        <v>78</v>
      </c>
      <c r="C140" s="31" t="s">
        <v>167</v>
      </c>
      <c r="D140" s="12">
        <v>8.6300000000000008</v>
      </c>
      <c r="E140" s="12">
        <f>'Граждане РБ'!E115</f>
        <v>0.13</v>
      </c>
      <c r="F140" s="12">
        <f t="shared" si="8"/>
        <v>8.7600000000000016</v>
      </c>
      <c r="G140" s="54"/>
      <c r="H140" s="54"/>
      <c r="I140" s="54"/>
      <c r="J140" s="54"/>
      <c r="K140" s="54"/>
      <c r="L140" s="54"/>
    </row>
    <row r="141" spans="1:12" s="55" customFormat="1" ht="15.75">
      <c r="A141" s="30">
        <f>A140+1</f>
        <v>93</v>
      </c>
      <c r="B141" s="11" t="s">
        <v>79</v>
      </c>
      <c r="C141" s="31" t="s">
        <v>167</v>
      </c>
      <c r="D141" s="56">
        <v>14.56</v>
      </c>
      <c r="E141" s="12">
        <f>'Граждане РБ'!E116</f>
        <v>0.13</v>
      </c>
      <c r="F141" s="12">
        <f t="shared" si="8"/>
        <v>14.690000000000001</v>
      </c>
      <c r="G141" s="54"/>
      <c r="H141" s="54"/>
      <c r="I141" s="54"/>
      <c r="J141" s="54"/>
      <c r="K141" s="54"/>
      <c r="L141" s="54"/>
    </row>
    <row r="142" spans="1:12" s="58" customFormat="1" ht="31.5">
      <c r="A142" s="30">
        <f>A141+1</f>
        <v>94</v>
      </c>
      <c r="B142" s="16" t="s">
        <v>217</v>
      </c>
      <c r="C142" s="31" t="s">
        <v>167</v>
      </c>
      <c r="D142" s="12">
        <v>26.2</v>
      </c>
      <c r="E142" s="12">
        <f>'Граждане РБ'!E117</f>
        <v>0.19</v>
      </c>
      <c r="F142" s="12">
        <f t="shared" si="8"/>
        <v>26.39</v>
      </c>
      <c r="G142" s="57"/>
      <c r="H142" s="57"/>
      <c r="I142" s="57"/>
      <c r="J142" s="57"/>
      <c r="K142" s="57"/>
      <c r="L142" s="57"/>
    </row>
    <row r="143" spans="1:12" s="58" customFormat="1" ht="63">
      <c r="A143" s="30">
        <f>A142+1</f>
        <v>95</v>
      </c>
      <c r="B143" s="16" t="s">
        <v>85</v>
      </c>
      <c r="C143" s="31" t="s">
        <v>167</v>
      </c>
      <c r="D143" s="12">
        <v>17.47</v>
      </c>
      <c r="E143" s="12">
        <f>'Граждане РБ'!E118</f>
        <v>0.26</v>
      </c>
      <c r="F143" s="12">
        <f t="shared" si="8"/>
        <v>17.73</v>
      </c>
      <c r="G143" s="57"/>
      <c r="H143" s="57"/>
      <c r="I143" s="57"/>
      <c r="J143" s="57"/>
      <c r="K143" s="57"/>
      <c r="L143" s="57"/>
    </row>
    <row r="144" spans="1:12" s="58" customFormat="1" ht="47.25">
      <c r="A144" s="30">
        <f>A143+1</f>
        <v>96</v>
      </c>
      <c r="B144" s="16" t="s">
        <v>86</v>
      </c>
      <c r="C144" s="31" t="s">
        <v>167</v>
      </c>
      <c r="D144" s="12">
        <v>17.47</v>
      </c>
      <c r="E144" s="12">
        <f>'Граждане РБ'!E119</f>
        <v>0.26</v>
      </c>
      <c r="F144" s="12">
        <f t="shared" si="8"/>
        <v>17.73</v>
      </c>
      <c r="G144" s="57"/>
      <c r="H144" s="57"/>
      <c r="I144" s="57"/>
      <c r="J144" s="57"/>
      <c r="K144" s="57"/>
      <c r="L144" s="57"/>
    </row>
    <row r="145" spans="1:72" s="58" customFormat="1" ht="15.75">
      <c r="A145" s="30">
        <f>A144+1</f>
        <v>97</v>
      </c>
      <c r="B145" s="16" t="s">
        <v>87</v>
      </c>
      <c r="C145" s="31" t="s">
        <v>167</v>
      </c>
      <c r="D145" s="12">
        <v>39.979999999999997</v>
      </c>
      <c r="E145" s="12">
        <f>'Граждане РБ'!E120</f>
        <v>0.26</v>
      </c>
      <c r="F145" s="12">
        <f t="shared" si="8"/>
        <v>40.239999999999995</v>
      </c>
      <c r="G145" s="57"/>
      <c r="H145" s="57"/>
      <c r="I145" s="57"/>
      <c r="J145" s="57"/>
      <c r="K145" s="57"/>
      <c r="L145" s="57"/>
    </row>
    <row r="146" spans="1:72" s="54" customFormat="1" ht="15.75">
      <c r="A146" s="168" t="s">
        <v>88</v>
      </c>
      <c r="B146" s="168"/>
      <c r="C146" s="168"/>
      <c r="D146" s="168"/>
      <c r="E146" s="168"/>
      <c r="F146" s="168"/>
    </row>
    <row r="147" spans="1:72" s="59" customFormat="1" ht="15.75">
      <c r="A147" s="43"/>
      <c r="B147" s="169" t="s">
        <v>259</v>
      </c>
      <c r="C147" s="169"/>
      <c r="D147" s="169"/>
      <c r="E147" s="169"/>
      <c r="F147" s="169"/>
    </row>
    <row r="148" spans="1:72" s="60" customFormat="1" ht="15.75" customHeight="1">
      <c r="A148" s="30">
        <f>A145+1</f>
        <v>98</v>
      </c>
      <c r="B148" s="16" t="s">
        <v>89</v>
      </c>
      <c r="C148" s="31" t="s">
        <v>167</v>
      </c>
      <c r="D148" s="56">
        <v>13.12</v>
      </c>
      <c r="E148" s="56">
        <f>'Граждане РБ'!E123</f>
        <v>0.03</v>
      </c>
      <c r="F148" s="12">
        <f>D148+E148</f>
        <v>13.149999999999999</v>
      </c>
      <c r="G148" s="54"/>
      <c r="H148" s="54"/>
      <c r="I148" s="54"/>
      <c r="J148" s="54"/>
      <c r="K148" s="54"/>
      <c r="L148" s="54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</row>
    <row r="149" spans="1:72" s="60" customFormat="1" ht="31.5">
      <c r="A149" s="30">
        <f>A148+1</f>
        <v>99</v>
      </c>
      <c r="B149" s="14" t="s">
        <v>90</v>
      </c>
      <c r="C149" s="31" t="s">
        <v>167</v>
      </c>
      <c r="D149" s="12">
        <v>21.03</v>
      </c>
      <c r="E149" s="56">
        <f>'Граждане РБ'!E124</f>
        <v>0.06</v>
      </c>
      <c r="F149" s="12">
        <f>D149+E149</f>
        <v>21.09</v>
      </c>
      <c r="G149" s="54"/>
      <c r="H149" s="54"/>
      <c r="I149" s="54"/>
      <c r="J149" s="54"/>
      <c r="K149" s="54"/>
      <c r="L149" s="54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</row>
    <row r="150" spans="1:72" s="59" customFormat="1" ht="15.75">
      <c r="A150" s="43"/>
      <c r="B150" s="170" t="s">
        <v>260</v>
      </c>
      <c r="C150" s="170"/>
      <c r="D150" s="170"/>
      <c r="E150" s="170"/>
      <c r="F150" s="170"/>
    </row>
    <row r="151" spans="1:72" s="60" customFormat="1" ht="48.75" customHeight="1">
      <c r="A151" s="30">
        <f>A149+1</f>
        <v>100</v>
      </c>
      <c r="B151" s="16" t="s">
        <v>91</v>
      </c>
      <c r="C151" s="31" t="s">
        <v>167</v>
      </c>
      <c r="D151" s="12">
        <v>77.41</v>
      </c>
      <c r="E151" s="56">
        <f>'Граждане РБ'!E126</f>
        <v>1.72</v>
      </c>
      <c r="F151" s="12">
        <f>D151+E151</f>
        <v>79.13</v>
      </c>
      <c r="G151" s="54"/>
      <c r="H151" s="54"/>
      <c r="I151" s="54"/>
      <c r="J151" s="54"/>
      <c r="K151" s="54"/>
      <c r="L151" s="54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</row>
    <row r="152" spans="1:72" s="60" customFormat="1" ht="31.5">
      <c r="A152" s="30">
        <f>A151+1</f>
        <v>101</v>
      </c>
      <c r="B152" s="14" t="s">
        <v>237</v>
      </c>
      <c r="C152" s="31" t="s">
        <v>167</v>
      </c>
      <c r="D152" s="12">
        <v>60.6</v>
      </c>
      <c r="E152" s="56" t="str">
        <f>'Граждане РБ'!E127</f>
        <v>-</v>
      </c>
      <c r="F152" s="12">
        <f>D152</f>
        <v>60.6</v>
      </c>
      <c r="G152" s="54"/>
      <c r="H152" s="54"/>
      <c r="I152" s="54"/>
      <c r="J152" s="54"/>
      <c r="K152" s="54"/>
      <c r="L152" s="54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</row>
    <row r="153" spans="1:72" s="59" customFormat="1" ht="15.75">
      <c r="A153" s="43"/>
      <c r="B153" s="169" t="s">
        <v>261</v>
      </c>
      <c r="C153" s="169"/>
      <c r="D153" s="169"/>
      <c r="E153" s="169"/>
      <c r="F153" s="169"/>
    </row>
    <row r="154" spans="1:72" s="60" customFormat="1" ht="31.5">
      <c r="A154" s="30">
        <f>A152+1</f>
        <v>102</v>
      </c>
      <c r="B154" s="16" t="s">
        <v>92</v>
      </c>
      <c r="C154" s="31" t="s">
        <v>167</v>
      </c>
      <c r="D154" s="56">
        <v>16.02</v>
      </c>
      <c r="E154" s="56">
        <f>'Граждане РБ'!E129</f>
        <v>1.32</v>
      </c>
      <c r="F154" s="12">
        <f>D154+E154</f>
        <v>17.34</v>
      </c>
      <c r="G154" s="54"/>
      <c r="H154" s="54"/>
      <c r="I154" s="54"/>
      <c r="J154" s="54"/>
      <c r="K154" s="54"/>
      <c r="L154" s="54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</row>
    <row r="155" spans="1:72" s="60" customFormat="1" ht="31.5">
      <c r="A155" s="30">
        <f>A154+1</f>
        <v>103</v>
      </c>
      <c r="B155" s="14" t="s">
        <v>93</v>
      </c>
      <c r="C155" s="31" t="s">
        <v>167</v>
      </c>
      <c r="D155" s="12">
        <v>15.23</v>
      </c>
      <c r="E155" s="56">
        <f>'Граждане РБ'!E130</f>
        <v>1.4</v>
      </c>
      <c r="F155" s="12">
        <f>D155+E155</f>
        <v>16.63</v>
      </c>
      <c r="G155" s="54"/>
      <c r="H155" s="54"/>
      <c r="I155" s="54"/>
      <c r="J155" s="54"/>
      <c r="K155" s="54"/>
      <c r="L155" s="54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</row>
    <row r="156" spans="1:72" s="60" customFormat="1" ht="15.75">
      <c r="A156" s="30">
        <f>A155+1</f>
        <v>104</v>
      </c>
      <c r="B156" s="14" t="s">
        <v>94</v>
      </c>
      <c r="C156" s="31" t="s">
        <v>167</v>
      </c>
      <c r="D156" s="12">
        <v>4.53</v>
      </c>
      <c r="E156" s="56" t="str">
        <f>'Граждане РБ'!E131</f>
        <v>-</v>
      </c>
      <c r="F156" s="12">
        <f>D156</f>
        <v>4.53</v>
      </c>
      <c r="G156" s="54"/>
      <c r="H156" s="54"/>
      <c r="I156" s="54"/>
      <c r="J156" s="54"/>
      <c r="K156" s="54"/>
      <c r="L156" s="54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</row>
    <row r="157" spans="1:72" s="59" customFormat="1" ht="15.75">
      <c r="A157" s="43"/>
      <c r="B157" s="170" t="s">
        <v>262</v>
      </c>
      <c r="C157" s="170"/>
      <c r="D157" s="170"/>
      <c r="E157" s="170"/>
      <c r="F157" s="170"/>
    </row>
    <row r="158" spans="1:72" s="59" customFormat="1" ht="48.75" customHeight="1">
      <c r="A158" s="43">
        <f>A156+1</f>
        <v>105</v>
      </c>
      <c r="B158" s="44" t="s">
        <v>263</v>
      </c>
      <c r="C158" s="45" t="s">
        <v>167</v>
      </c>
      <c r="D158" s="47">
        <v>61.39</v>
      </c>
      <c r="E158" s="56" t="str">
        <f>'Граждане РБ'!E133</f>
        <v>-</v>
      </c>
      <c r="F158" s="12">
        <f>D158</f>
        <v>61.39</v>
      </c>
    </row>
    <row r="159" spans="1:72" s="61" customFormat="1" ht="15.75">
      <c r="A159" s="163" t="s">
        <v>95</v>
      </c>
      <c r="B159" s="163"/>
      <c r="C159" s="163"/>
      <c r="D159" s="163"/>
      <c r="E159" s="163"/>
      <c r="F159" s="163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</row>
    <row r="160" spans="1:72" s="61" customFormat="1" ht="15.75">
      <c r="A160" s="51"/>
      <c r="B160" s="40" t="s">
        <v>254</v>
      </c>
      <c r="C160" s="51"/>
      <c r="D160" s="42"/>
      <c r="E160" s="42"/>
      <c r="F160" s="42"/>
      <c r="G160" s="54"/>
      <c r="H160" s="54"/>
      <c r="I160" s="54"/>
      <c r="J160" s="54"/>
      <c r="K160" s="54"/>
      <c r="L160" s="54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</row>
    <row r="161" spans="1:12" s="55" customFormat="1" ht="15.75">
      <c r="A161" s="30">
        <f>A158+1</f>
        <v>106</v>
      </c>
      <c r="B161" s="17" t="s">
        <v>96</v>
      </c>
      <c r="C161" s="30" t="s">
        <v>167</v>
      </c>
      <c r="D161" s="13">
        <v>1.1000000000000001</v>
      </c>
      <c r="E161" s="13" t="e">
        <f>'Граждане РБ'!#REF!</f>
        <v>#REF!</v>
      </c>
      <c r="F161" s="13" t="e">
        <f t="shared" ref="F161:F168" si="10">E161+D161</f>
        <v>#REF!</v>
      </c>
    </row>
    <row r="162" spans="1:12" s="55" customFormat="1" ht="31.5">
      <c r="A162" s="30">
        <f t="shared" ref="A162:A185" si="11">A161+1</f>
        <v>107</v>
      </c>
      <c r="B162" s="17" t="s">
        <v>97</v>
      </c>
      <c r="C162" s="30" t="s">
        <v>167</v>
      </c>
      <c r="D162" s="30">
        <v>0.83</v>
      </c>
      <c r="E162" s="13" t="e">
        <f>'Граждане РБ'!#REF!</f>
        <v>#REF!</v>
      </c>
      <c r="F162" s="13" t="e">
        <f t="shared" si="10"/>
        <v>#REF!</v>
      </c>
    </row>
    <row r="163" spans="1:12" s="55" customFormat="1" ht="15.75">
      <c r="A163" s="30"/>
      <c r="B163" s="41" t="s">
        <v>255</v>
      </c>
      <c r="C163" s="30"/>
      <c r="D163" s="12"/>
      <c r="E163" s="12"/>
      <c r="F163" s="12"/>
      <c r="G163" s="54"/>
      <c r="H163" s="54"/>
      <c r="I163" s="54"/>
      <c r="J163" s="54"/>
      <c r="K163" s="54"/>
      <c r="L163" s="54"/>
    </row>
    <row r="164" spans="1:12" s="55" customFormat="1" ht="47.25">
      <c r="A164" s="30">
        <f>A162+1</f>
        <v>108</v>
      </c>
      <c r="B164" s="17" t="s">
        <v>98</v>
      </c>
      <c r="C164" s="30" t="s">
        <v>167</v>
      </c>
      <c r="D164" s="13">
        <v>7.01</v>
      </c>
      <c r="E164" s="13" t="e">
        <f>'Граждане РБ'!#REF!</f>
        <v>#REF!</v>
      </c>
      <c r="F164" s="13" t="e">
        <f t="shared" si="10"/>
        <v>#REF!</v>
      </c>
    </row>
    <row r="165" spans="1:12" s="55" customFormat="1" ht="47.25">
      <c r="A165" s="30">
        <f t="shared" si="11"/>
        <v>109</v>
      </c>
      <c r="B165" s="17" t="s">
        <v>99</v>
      </c>
      <c r="C165" s="30" t="s">
        <v>167</v>
      </c>
      <c r="D165" s="13">
        <v>12.61</v>
      </c>
      <c r="E165" s="13" t="e">
        <f>'Граждане РБ'!#REF!</f>
        <v>#REF!</v>
      </c>
      <c r="F165" s="13" t="e">
        <f t="shared" si="10"/>
        <v>#REF!</v>
      </c>
    </row>
    <row r="166" spans="1:12" s="55" customFormat="1" ht="15.75">
      <c r="A166" s="30">
        <f t="shared" si="11"/>
        <v>110</v>
      </c>
      <c r="B166" s="17" t="s">
        <v>289</v>
      </c>
      <c r="C166" s="30" t="s">
        <v>167</v>
      </c>
      <c r="D166" s="13">
        <v>1.64</v>
      </c>
      <c r="E166" s="13" t="e">
        <f>'Граждане РБ'!#REF!</f>
        <v>#REF!</v>
      </c>
      <c r="F166" s="13" t="e">
        <f t="shared" si="10"/>
        <v>#REF!</v>
      </c>
    </row>
    <row r="167" spans="1:12" s="55" customFormat="1" ht="31.5">
      <c r="A167" s="30">
        <f t="shared" si="11"/>
        <v>111</v>
      </c>
      <c r="B167" s="17" t="s">
        <v>100</v>
      </c>
      <c r="C167" s="30" t="s">
        <v>167</v>
      </c>
      <c r="D167" s="30">
        <v>0.65</v>
      </c>
      <c r="E167" s="13" t="e">
        <f>'Граждане РБ'!#REF!</f>
        <v>#REF!</v>
      </c>
      <c r="F167" s="13" t="e">
        <f t="shared" si="10"/>
        <v>#REF!</v>
      </c>
    </row>
    <row r="168" spans="1:12" s="55" customFormat="1" ht="31.5">
      <c r="A168" s="30">
        <f t="shared" si="11"/>
        <v>112</v>
      </c>
      <c r="B168" s="17" t="s">
        <v>101</v>
      </c>
      <c r="C168" s="30" t="s">
        <v>167</v>
      </c>
      <c r="D168" s="13">
        <v>0.96</v>
      </c>
      <c r="E168" s="13" t="e">
        <f>'Граждане РБ'!#REF!</f>
        <v>#REF!</v>
      </c>
      <c r="F168" s="13" t="e">
        <f t="shared" si="10"/>
        <v>#REF!</v>
      </c>
    </row>
    <row r="169" spans="1:12" s="55" customFormat="1" ht="15.75">
      <c r="A169" s="30"/>
      <c r="B169" s="41" t="s">
        <v>256</v>
      </c>
      <c r="C169" s="30"/>
      <c r="D169" s="12"/>
      <c r="E169" s="12"/>
      <c r="F169" s="12"/>
      <c r="G169" s="54"/>
      <c r="H169" s="54"/>
      <c r="I169" s="54"/>
      <c r="J169" s="54"/>
      <c r="K169" s="54"/>
      <c r="L169" s="54"/>
    </row>
    <row r="170" spans="1:12" s="55" customFormat="1" ht="15.75">
      <c r="A170" s="30">
        <f>A168+1</f>
        <v>113</v>
      </c>
      <c r="B170" s="17" t="s">
        <v>106</v>
      </c>
      <c r="C170" s="30" t="s">
        <v>167</v>
      </c>
      <c r="D170" s="13">
        <v>1.98</v>
      </c>
      <c r="E170" s="13" t="e">
        <f>'Граждане РБ'!#REF!</f>
        <v>#REF!</v>
      </c>
      <c r="F170" s="13" t="e">
        <f t="shared" ref="F170:F179" si="12">E170+D170</f>
        <v>#REF!</v>
      </c>
    </row>
    <row r="171" spans="1:12" s="55" customFormat="1" ht="15.75">
      <c r="A171" s="30">
        <f t="shared" si="11"/>
        <v>114</v>
      </c>
      <c r="B171" s="17" t="s">
        <v>107</v>
      </c>
      <c r="C171" s="30" t="s">
        <v>167</v>
      </c>
      <c r="D171" s="13">
        <v>3.33</v>
      </c>
      <c r="E171" s="13" t="e">
        <f>'Граждане РБ'!#REF!</f>
        <v>#REF!</v>
      </c>
      <c r="F171" s="13" t="e">
        <f t="shared" si="12"/>
        <v>#REF!</v>
      </c>
    </row>
    <row r="172" spans="1:12" s="55" customFormat="1" ht="15.75">
      <c r="A172" s="30">
        <f t="shared" si="11"/>
        <v>115</v>
      </c>
      <c r="B172" s="17" t="s">
        <v>108</v>
      </c>
      <c r="C172" s="30" t="s">
        <v>167</v>
      </c>
      <c r="D172" s="13">
        <v>2.73</v>
      </c>
      <c r="E172" s="13" t="e">
        <f>'Граждане РБ'!#REF!</f>
        <v>#REF!</v>
      </c>
      <c r="F172" s="13" t="e">
        <f t="shared" si="12"/>
        <v>#REF!</v>
      </c>
    </row>
    <row r="173" spans="1:12" s="55" customFormat="1" ht="31.5">
      <c r="A173" s="30">
        <f t="shared" si="11"/>
        <v>116</v>
      </c>
      <c r="B173" s="17" t="s">
        <v>109</v>
      </c>
      <c r="C173" s="30" t="s">
        <v>167</v>
      </c>
      <c r="D173" s="30">
        <v>2.37</v>
      </c>
      <c r="E173" s="13" t="e">
        <f>'Граждане РБ'!#REF!</f>
        <v>#REF!</v>
      </c>
      <c r="F173" s="13" t="e">
        <f t="shared" si="12"/>
        <v>#REF!</v>
      </c>
    </row>
    <row r="174" spans="1:12" s="55" customFormat="1" ht="31.5">
      <c r="A174" s="30">
        <f t="shared" si="11"/>
        <v>117</v>
      </c>
      <c r="B174" s="17" t="s">
        <v>110</v>
      </c>
      <c r="C174" s="30" t="s">
        <v>167</v>
      </c>
      <c r="D174" s="30">
        <v>1.75</v>
      </c>
      <c r="E174" s="13" t="e">
        <f>'Граждане РБ'!#REF!</f>
        <v>#REF!</v>
      </c>
      <c r="F174" s="13" t="e">
        <f t="shared" si="12"/>
        <v>#REF!</v>
      </c>
    </row>
    <row r="175" spans="1:12" s="55" customFormat="1" ht="31.5">
      <c r="A175" s="30">
        <f t="shared" si="11"/>
        <v>118</v>
      </c>
      <c r="B175" s="17" t="s">
        <v>111</v>
      </c>
      <c r="C175" s="30" t="s">
        <v>167</v>
      </c>
      <c r="D175" s="30">
        <v>1.75</v>
      </c>
      <c r="E175" s="13" t="e">
        <f>'Граждане РБ'!#REF!</f>
        <v>#REF!</v>
      </c>
      <c r="F175" s="13" t="e">
        <f t="shared" si="12"/>
        <v>#REF!</v>
      </c>
    </row>
    <row r="176" spans="1:12" s="55" customFormat="1" ht="31.5">
      <c r="A176" s="30">
        <f t="shared" si="11"/>
        <v>119</v>
      </c>
      <c r="B176" s="17" t="s">
        <v>112</v>
      </c>
      <c r="C176" s="30" t="s">
        <v>167</v>
      </c>
      <c r="D176" s="30">
        <v>2.14</v>
      </c>
      <c r="E176" s="13" t="e">
        <f>'Граждане РБ'!#REF!</f>
        <v>#REF!</v>
      </c>
      <c r="F176" s="13" t="e">
        <f t="shared" si="12"/>
        <v>#REF!</v>
      </c>
    </row>
    <row r="177" spans="1:72" s="55" customFormat="1" ht="15.75">
      <c r="A177" s="30">
        <f t="shared" si="11"/>
        <v>120</v>
      </c>
      <c r="B177" s="17" t="s">
        <v>113</v>
      </c>
      <c r="C177" s="30" t="s">
        <v>167</v>
      </c>
      <c r="D177" s="30">
        <v>0.39</v>
      </c>
      <c r="E177" s="13" t="e">
        <f>'Граждане РБ'!#REF!</f>
        <v>#REF!</v>
      </c>
      <c r="F177" s="13" t="e">
        <f t="shared" si="12"/>
        <v>#REF!</v>
      </c>
    </row>
    <row r="178" spans="1:72" s="55" customFormat="1" ht="15.75">
      <c r="A178" s="30">
        <f t="shared" si="11"/>
        <v>121</v>
      </c>
      <c r="B178" s="17" t="s">
        <v>114</v>
      </c>
      <c r="C178" s="30" t="s">
        <v>167</v>
      </c>
      <c r="D178" s="30">
        <v>0.39</v>
      </c>
      <c r="E178" s="13" t="e">
        <f>'Граждане РБ'!#REF!</f>
        <v>#REF!</v>
      </c>
      <c r="F178" s="13" t="e">
        <f t="shared" si="12"/>
        <v>#REF!</v>
      </c>
    </row>
    <row r="179" spans="1:72" s="55" customFormat="1" ht="15.75">
      <c r="A179" s="30">
        <f t="shared" si="11"/>
        <v>122</v>
      </c>
      <c r="B179" s="17" t="s">
        <v>115</v>
      </c>
      <c r="C179" s="30" t="s">
        <v>167</v>
      </c>
      <c r="D179" s="30">
        <v>0.39</v>
      </c>
      <c r="E179" s="13" t="e">
        <f>'Граждане РБ'!#REF!</f>
        <v>#REF!</v>
      </c>
      <c r="F179" s="13" t="e">
        <f t="shared" si="12"/>
        <v>#REF!</v>
      </c>
    </row>
    <row r="180" spans="1:72" s="55" customFormat="1" ht="15.75">
      <c r="A180" s="30"/>
      <c r="B180" s="41" t="s">
        <v>257</v>
      </c>
      <c r="C180" s="30"/>
      <c r="D180" s="12"/>
      <c r="E180" s="12"/>
      <c r="F180" s="12"/>
      <c r="G180" s="54"/>
      <c r="H180" s="54"/>
      <c r="I180" s="54"/>
      <c r="J180" s="54"/>
      <c r="K180" s="54"/>
      <c r="L180" s="54"/>
    </row>
    <row r="181" spans="1:72" s="55" customFormat="1" ht="31.5">
      <c r="A181" s="30">
        <f>A179+1</f>
        <v>123</v>
      </c>
      <c r="B181" s="17" t="s">
        <v>102</v>
      </c>
      <c r="C181" s="30" t="s">
        <v>167</v>
      </c>
      <c r="D181" s="30">
        <v>0.97</v>
      </c>
      <c r="E181" s="13" t="e">
        <f>'Граждане РБ'!#REF!</f>
        <v>#REF!</v>
      </c>
      <c r="F181" s="13" t="e">
        <f>E181+D181</f>
        <v>#REF!</v>
      </c>
    </row>
    <row r="182" spans="1:72" s="55" customFormat="1" ht="15.75">
      <c r="A182" s="30">
        <f t="shared" si="11"/>
        <v>124</v>
      </c>
      <c r="B182" s="17" t="s">
        <v>103</v>
      </c>
      <c r="C182" s="30" t="s">
        <v>167</v>
      </c>
      <c r="D182" s="13">
        <v>1.77</v>
      </c>
      <c r="E182" s="13" t="e">
        <f>'Граждане РБ'!#REF!</f>
        <v>#REF!</v>
      </c>
      <c r="F182" s="13" t="e">
        <f>E182+D182</f>
        <v>#REF!</v>
      </c>
    </row>
    <row r="183" spans="1:72" s="55" customFormat="1" ht="15.75">
      <c r="A183" s="30">
        <f t="shared" si="11"/>
        <v>125</v>
      </c>
      <c r="B183" s="17" t="s">
        <v>104</v>
      </c>
      <c r="C183" s="30" t="s">
        <v>167</v>
      </c>
      <c r="D183" s="30">
        <v>1.37</v>
      </c>
      <c r="E183" s="13" t="e">
        <f>'Граждане РБ'!#REF!</f>
        <v>#REF!</v>
      </c>
      <c r="F183" s="13" t="e">
        <f>E183+D183</f>
        <v>#REF!</v>
      </c>
    </row>
    <row r="184" spans="1:72" s="55" customFormat="1" ht="15.75">
      <c r="A184" s="30">
        <f t="shared" si="11"/>
        <v>126</v>
      </c>
      <c r="B184" s="17" t="s">
        <v>105</v>
      </c>
      <c r="C184" s="30" t="s">
        <v>167</v>
      </c>
      <c r="D184" s="13">
        <v>2.11</v>
      </c>
      <c r="E184" s="13" t="e">
        <f>'Граждане РБ'!#REF!</f>
        <v>#REF!</v>
      </c>
      <c r="F184" s="13" t="e">
        <f>E184+D184</f>
        <v>#REF!</v>
      </c>
    </row>
    <row r="185" spans="1:72" s="55" customFormat="1" ht="15.75">
      <c r="A185" s="30">
        <f t="shared" si="11"/>
        <v>127</v>
      </c>
      <c r="B185" s="17" t="s">
        <v>218</v>
      </c>
      <c r="C185" s="30" t="s">
        <v>167</v>
      </c>
      <c r="D185" s="13">
        <v>2.11</v>
      </c>
      <c r="E185" s="13" t="e">
        <f>'Граждане РБ'!#REF!</f>
        <v>#REF!</v>
      </c>
      <c r="F185" s="13" t="e">
        <f>E185+D185</f>
        <v>#REF!</v>
      </c>
    </row>
    <row r="186" spans="1:72" s="61" customFormat="1" ht="15.75">
      <c r="A186" s="160" t="s">
        <v>116</v>
      </c>
      <c r="B186" s="160"/>
      <c r="C186" s="160"/>
      <c r="D186" s="160"/>
      <c r="E186" s="160"/>
      <c r="F186" s="160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</row>
    <row r="187" spans="1:72" s="61" customFormat="1" ht="15.75">
      <c r="A187" s="75"/>
      <c r="B187" s="75" t="s">
        <v>228</v>
      </c>
      <c r="C187" s="76"/>
      <c r="D187" s="64"/>
      <c r="E187" s="64"/>
      <c r="F187" s="90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</row>
    <row r="188" spans="1:72" s="60" customFormat="1" ht="15.75">
      <c r="A188" s="30">
        <f>A185+1</f>
        <v>128</v>
      </c>
      <c r="B188" s="14" t="s">
        <v>117</v>
      </c>
      <c r="C188" s="31" t="s">
        <v>168</v>
      </c>
      <c r="D188" s="91">
        <v>2.66</v>
      </c>
      <c r="E188" s="13" t="s">
        <v>233</v>
      </c>
      <c r="F188" s="13">
        <f t="shared" ref="F188:F193" si="13">D188</f>
        <v>2.66</v>
      </c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</row>
    <row r="189" spans="1:72" s="60" customFormat="1" ht="15.75">
      <c r="A189" s="30">
        <f>A188+1</f>
        <v>129</v>
      </c>
      <c r="B189" s="18" t="s">
        <v>118</v>
      </c>
      <c r="C189" s="31" t="s">
        <v>168</v>
      </c>
      <c r="D189" s="86">
        <v>4</v>
      </c>
      <c r="E189" s="13" t="s">
        <v>233</v>
      </c>
      <c r="F189" s="13">
        <f t="shared" si="13"/>
        <v>4</v>
      </c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</row>
    <row r="190" spans="1:72" s="60" customFormat="1" ht="15.75">
      <c r="A190" s="30">
        <f>A189+1</f>
        <v>130</v>
      </c>
      <c r="B190" s="10" t="s">
        <v>119</v>
      </c>
      <c r="C190" s="31" t="s">
        <v>168</v>
      </c>
      <c r="D190" s="12">
        <v>5.35</v>
      </c>
      <c r="E190" s="13" t="s">
        <v>233</v>
      </c>
      <c r="F190" s="13">
        <f t="shared" si="13"/>
        <v>5.35</v>
      </c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</row>
    <row r="191" spans="1:72" s="60" customFormat="1" ht="15.75">
      <c r="A191" s="30">
        <f t="shared" ref="A191:A206" si="14">A190+1</f>
        <v>131</v>
      </c>
      <c r="B191" s="10" t="s">
        <v>120</v>
      </c>
      <c r="C191" s="31" t="s">
        <v>168</v>
      </c>
      <c r="D191" s="12">
        <v>5.33</v>
      </c>
      <c r="E191" s="13" t="s">
        <v>233</v>
      </c>
      <c r="F191" s="13">
        <f t="shared" si="13"/>
        <v>5.33</v>
      </c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</row>
    <row r="192" spans="1:72" s="60" customFormat="1" ht="15.75">
      <c r="A192" s="30">
        <f t="shared" si="14"/>
        <v>132</v>
      </c>
      <c r="B192" s="10" t="s">
        <v>121</v>
      </c>
      <c r="C192" s="31" t="s">
        <v>168</v>
      </c>
      <c r="D192" s="91">
        <v>2.66</v>
      </c>
      <c r="E192" s="13" t="s">
        <v>233</v>
      </c>
      <c r="F192" s="13">
        <f t="shared" si="13"/>
        <v>2.66</v>
      </c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</row>
    <row r="193" spans="1:72" s="60" customFormat="1" ht="15.75">
      <c r="A193" s="30">
        <f t="shared" si="14"/>
        <v>133</v>
      </c>
      <c r="B193" s="10" t="s">
        <v>122</v>
      </c>
      <c r="C193" s="31" t="s">
        <v>168</v>
      </c>
      <c r="D193" s="91">
        <v>1.71</v>
      </c>
      <c r="E193" s="13" t="s">
        <v>233</v>
      </c>
      <c r="F193" s="13">
        <f t="shared" si="13"/>
        <v>1.71</v>
      </c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</row>
    <row r="194" spans="1:72" s="60" customFormat="1" ht="15.75">
      <c r="A194" s="30"/>
      <c r="B194" s="52" t="s">
        <v>220</v>
      </c>
      <c r="C194" s="31"/>
      <c r="D194" s="91"/>
      <c r="E194" s="13"/>
      <c r="F194" s="86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</row>
    <row r="195" spans="1:72" s="60" customFormat="1" ht="15.75">
      <c r="A195" s="30">
        <f>A193+1</f>
        <v>134</v>
      </c>
      <c r="B195" s="10" t="s">
        <v>123</v>
      </c>
      <c r="C195" s="31" t="s">
        <v>168</v>
      </c>
      <c r="D195" s="12">
        <v>2.2200000000000002</v>
      </c>
      <c r="E195" s="13" t="s">
        <v>233</v>
      </c>
      <c r="F195" s="13">
        <f>D195</f>
        <v>2.2200000000000002</v>
      </c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</row>
    <row r="196" spans="1:72" s="60" customFormat="1" ht="15.75">
      <c r="A196" s="30">
        <f t="shared" si="14"/>
        <v>135</v>
      </c>
      <c r="B196" s="10" t="s">
        <v>124</v>
      </c>
      <c r="C196" s="31" t="s">
        <v>168</v>
      </c>
      <c r="D196" s="12">
        <v>3.15</v>
      </c>
      <c r="E196" s="13" t="s">
        <v>233</v>
      </c>
      <c r="F196" s="13">
        <f>D196</f>
        <v>3.15</v>
      </c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</row>
    <row r="197" spans="1:72" s="60" customFormat="1" ht="15.75">
      <c r="A197" s="30">
        <f t="shared" si="14"/>
        <v>136</v>
      </c>
      <c r="B197" s="10" t="s">
        <v>125</v>
      </c>
      <c r="C197" s="31" t="s">
        <v>168</v>
      </c>
      <c r="D197" s="12">
        <v>5.32</v>
      </c>
      <c r="E197" s="13" t="s">
        <v>233</v>
      </c>
      <c r="F197" s="13">
        <f>D197</f>
        <v>5.32</v>
      </c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</row>
    <row r="198" spans="1:72" s="60" customFormat="1" ht="15.75">
      <c r="A198" s="30">
        <f t="shared" si="14"/>
        <v>137</v>
      </c>
      <c r="B198" s="10" t="s">
        <v>126</v>
      </c>
      <c r="C198" s="31" t="s">
        <v>168</v>
      </c>
      <c r="D198" s="12">
        <v>3.48</v>
      </c>
      <c r="E198" s="13" t="s">
        <v>233</v>
      </c>
      <c r="F198" s="13">
        <f>D198</f>
        <v>3.48</v>
      </c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</row>
    <row r="199" spans="1:72" s="60" customFormat="1" ht="15.75">
      <c r="A199" s="30"/>
      <c r="B199" s="164" t="s">
        <v>221</v>
      </c>
      <c r="C199" s="164"/>
      <c r="D199" s="164"/>
      <c r="E199" s="13"/>
      <c r="F199" s="8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</row>
    <row r="200" spans="1:72" s="60" customFormat="1" ht="15.75">
      <c r="A200" s="30">
        <f>A198+1</f>
        <v>138</v>
      </c>
      <c r="B200" s="10" t="s">
        <v>127</v>
      </c>
      <c r="C200" s="31" t="s">
        <v>168</v>
      </c>
      <c r="D200" s="86">
        <v>3.48</v>
      </c>
      <c r="E200" s="13" t="s">
        <v>233</v>
      </c>
      <c r="F200" s="13">
        <f>D200</f>
        <v>3.48</v>
      </c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</row>
    <row r="201" spans="1:72" s="60" customFormat="1" ht="15.75">
      <c r="A201" s="30">
        <f t="shared" si="14"/>
        <v>139</v>
      </c>
      <c r="B201" s="10" t="s">
        <v>128</v>
      </c>
      <c r="C201" s="31" t="s">
        <v>168</v>
      </c>
      <c r="D201" s="86">
        <v>6.05</v>
      </c>
      <c r="E201" s="13" t="s">
        <v>233</v>
      </c>
      <c r="F201" s="13">
        <f>D201</f>
        <v>6.05</v>
      </c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</row>
    <row r="202" spans="1:72" s="60" customFormat="1" ht="15.75">
      <c r="A202" s="30">
        <f t="shared" si="14"/>
        <v>140</v>
      </c>
      <c r="B202" s="10" t="s">
        <v>306</v>
      </c>
      <c r="C202" s="31" t="s">
        <v>168</v>
      </c>
      <c r="D202" s="86">
        <v>13.6</v>
      </c>
      <c r="E202" s="13">
        <f>'Граждане РБ'!E178</f>
        <v>0.06</v>
      </c>
      <c r="F202" s="71">
        <f>D202+E202</f>
        <v>13.66</v>
      </c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</row>
    <row r="203" spans="1:72" s="60" customFormat="1" ht="15.75">
      <c r="A203" s="30">
        <f t="shared" si="14"/>
        <v>141</v>
      </c>
      <c r="B203" s="10" t="s">
        <v>287</v>
      </c>
      <c r="C203" s="31" t="s">
        <v>168</v>
      </c>
      <c r="D203" s="71">
        <v>6</v>
      </c>
      <c r="E203" s="13">
        <f>'Граждане РБ'!E179</f>
        <v>1.62</v>
      </c>
      <c r="F203" s="71">
        <f>D203+E203</f>
        <v>7.62</v>
      </c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</row>
    <row r="204" spans="1:72" s="60" customFormat="1" ht="15.75">
      <c r="A204" s="30"/>
      <c r="B204" s="52" t="s">
        <v>222</v>
      </c>
      <c r="C204" s="31"/>
      <c r="D204" s="13"/>
      <c r="E204" s="13"/>
      <c r="F204" s="13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</row>
    <row r="205" spans="1:72" s="60" customFormat="1" ht="19.5" customHeight="1">
      <c r="A205" s="30">
        <f>A203+1</f>
        <v>142</v>
      </c>
      <c r="B205" s="10" t="s">
        <v>129</v>
      </c>
      <c r="C205" s="31" t="s">
        <v>168</v>
      </c>
      <c r="D205" s="13">
        <v>4.91</v>
      </c>
      <c r="E205" s="13" t="s">
        <v>233</v>
      </c>
      <c r="F205" s="13">
        <f>D205</f>
        <v>4.91</v>
      </c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</row>
    <row r="206" spans="1:72" s="60" customFormat="1" ht="15.75">
      <c r="A206" s="30">
        <f t="shared" si="14"/>
        <v>143</v>
      </c>
      <c r="B206" s="10" t="s">
        <v>130</v>
      </c>
      <c r="C206" s="31" t="s">
        <v>168</v>
      </c>
      <c r="D206" s="13">
        <v>6.05</v>
      </c>
      <c r="E206" s="13" t="s">
        <v>233</v>
      </c>
      <c r="F206" s="13">
        <f>D206</f>
        <v>6.05</v>
      </c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</row>
    <row r="207" spans="1:72" s="60" customFormat="1" ht="15.75">
      <c r="A207" s="30"/>
      <c r="B207" s="52" t="s">
        <v>223</v>
      </c>
      <c r="C207" s="31"/>
      <c r="D207" s="13"/>
      <c r="E207" s="13"/>
      <c r="F207" s="13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</row>
    <row r="208" spans="1:72" s="60" customFormat="1" ht="15.75">
      <c r="A208" s="30">
        <f>A206+1</f>
        <v>144</v>
      </c>
      <c r="B208" s="10" t="s">
        <v>131</v>
      </c>
      <c r="C208" s="31" t="s">
        <v>168</v>
      </c>
      <c r="D208" s="13">
        <v>5.23</v>
      </c>
      <c r="E208" s="13" t="s">
        <v>233</v>
      </c>
      <c r="F208" s="13">
        <f>D208</f>
        <v>5.23</v>
      </c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</row>
    <row r="209" spans="1:72" s="60" customFormat="1" ht="15.75">
      <c r="A209" s="30">
        <f>A208+1</f>
        <v>145</v>
      </c>
      <c r="B209" s="10" t="s">
        <v>238</v>
      </c>
      <c r="C209" s="31" t="s">
        <v>168</v>
      </c>
      <c r="D209" s="13">
        <v>4.6399999999999997</v>
      </c>
      <c r="E209" s="13" t="s">
        <v>233</v>
      </c>
      <c r="F209" s="13">
        <f>D209</f>
        <v>4.6399999999999997</v>
      </c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</row>
    <row r="210" spans="1:72" s="109" customFormat="1" ht="15.75">
      <c r="A210" s="160" t="s">
        <v>294</v>
      </c>
      <c r="B210" s="160"/>
      <c r="C210" s="160"/>
      <c r="D210" s="160"/>
      <c r="E210" s="160"/>
      <c r="F210" s="160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</row>
    <row r="211" spans="1:72" s="109" customFormat="1" ht="15.75">
      <c r="A211" s="139"/>
      <c r="B211" s="141" t="s">
        <v>302</v>
      </c>
      <c r="C211" s="139"/>
      <c r="D211" s="139"/>
      <c r="E211" s="139"/>
      <c r="F211" s="139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</row>
    <row r="212" spans="1:72" s="110" customFormat="1" ht="15.75">
      <c r="A212" s="30">
        <f>A209+1</f>
        <v>146</v>
      </c>
      <c r="B212" s="10" t="s">
        <v>300</v>
      </c>
      <c r="C212" s="63" t="s">
        <v>162</v>
      </c>
      <c r="D212" s="12">
        <v>23.99</v>
      </c>
      <c r="E212" s="12" t="s">
        <v>233</v>
      </c>
      <c r="F212" s="12">
        <f>D212</f>
        <v>23.99</v>
      </c>
      <c r="G212" s="108"/>
      <c r="H212" s="128"/>
      <c r="I212" s="12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</row>
    <row r="213" spans="1:72" s="110" customFormat="1" ht="15.75">
      <c r="A213" s="30">
        <f>A212+1</f>
        <v>147</v>
      </c>
      <c r="B213" s="10" t="s">
        <v>301</v>
      </c>
      <c r="C213" s="63" t="s">
        <v>162</v>
      </c>
      <c r="D213" s="12">
        <v>12.92</v>
      </c>
      <c r="E213" s="12" t="s">
        <v>233</v>
      </c>
      <c r="F213" s="12">
        <f>D213</f>
        <v>12.92</v>
      </c>
      <c r="G213" s="108"/>
      <c r="H213" s="128"/>
      <c r="I213" s="12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</row>
    <row r="214" spans="1:72" s="110" customFormat="1" ht="15.75">
      <c r="A214" s="30"/>
      <c r="B214" s="140" t="s">
        <v>303</v>
      </c>
      <c r="C214" s="63"/>
      <c r="D214" s="12"/>
      <c r="E214" s="12"/>
      <c r="F214" s="12"/>
      <c r="G214" s="108"/>
      <c r="H214" s="128"/>
      <c r="I214" s="12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</row>
    <row r="215" spans="1:72" customFormat="1" ht="15.75">
      <c r="A215" s="30">
        <f>A213+1</f>
        <v>148</v>
      </c>
      <c r="B215" s="62" t="s">
        <v>295</v>
      </c>
      <c r="C215" s="63" t="s">
        <v>168</v>
      </c>
      <c r="D215" s="12">
        <v>24.13</v>
      </c>
      <c r="E215" s="12" t="s">
        <v>233</v>
      </c>
      <c r="F215" s="12">
        <f>D215</f>
        <v>24.13</v>
      </c>
    </row>
    <row r="216" spans="1:72" customFormat="1" ht="15.75">
      <c r="A216" s="30">
        <f>A215+1</f>
        <v>149</v>
      </c>
      <c r="B216" s="62" t="s">
        <v>296</v>
      </c>
      <c r="C216" s="63" t="s">
        <v>297</v>
      </c>
      <c r="D216" s="12" t="s">
        <v>233</v>
      </c>
      <c r="E216" s="12">
        <f>'Граждане РБ'!E192</f>
        <v>0.2</v>
      </c>
      <c r="F216" s="12">
        <f>E216</f>
        <v>0.2</v>
      </c>
    </row>
    <row r="217" spans="1:72" customFormat="1" ht="15.75">
      <c r="A217" s="30">
        <f t="shared" ref="A217:A218" si="15">A216+1</f>
        <v>150</v>
      </c>
      <c r="B217" s="62" t="s">
        <v>298</v>
      </c>
      <c r="C217" s="63" t="s">
        <v>297</v>
      </c>
      <c r="D217" s="12" t="s">
        <v>233</v>
      </c>
      <c r="E217" s="12">
        <f>'Граждане РБ'!E193</f>
        <v>0.2</v>
      </c>
      <c r="F217" s="12">
        <f>E217</f>
        <v>0.2</v>
      </c>
    </row>
    <row r="218" spans="1:72" customFormat="1" ht="15.75">
      <c r="A218" s="30">
        <f t="shared" si="15"/>
        <v>151</v>
      </c>
      <c r="B218" s="62" t="s">
        <v>299</v>
      </c>
      <c r="C218" s="63" t="s">
        <v>297</v>
      </c>
      <c r="D218" s="12" t="s">
        <v>233</v>
      </c>
      <c r="E218" s="12">
        <f>'Граждане РБ'!E194</f>
        <v>0.19</v>
      </c>
      <c r="F218" s="12">
        <f>E218</f>
        <v>0.19</v>
      </c>
    </row>
    <row r="219" spans="1:72" s="61" customFormat="1" ht="15.75">
      <c r="A219" s="160" t="s">
        <v>132</v>
      </c>
      <c r="B219" s="160"/>
      <c r="C219" s="160"/>
      <c r="D219" s="160"/>
      <c r="E219" s="160"/>
      <c r="F219" s="160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</row>
    <row r="220" spans="1:72" s="60" customFormat="1" ht="31.5">
      <c r="A220" s="30">
        <f>A218+1</f>
        <v>152</v>
      </c>
      <c r="B220" s="14" t="s">
        <v>133</v>
      </c>
      <c r="C220" s="31" t="s">
        <v>168</v>
      </c>
      <c r="D220" s="13">
        <v>3.05</v>
      </c>
      <c r="E220" s="13" t="s">
        <v>233</v>
      </c>
      <c r="F220" s="13">
        <f>D220</f>
        <v>3.05</v>
      </c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</row>
    <row r="221" spans="1:72" s="60" customFormat="1" ht="31.5">
      <c r="A221" s="30">
        <f>A220+1</f>
        <v>153</v>
      </c>
      <c r="B221" s="18" t="s">
        <v>134</v>
      </c>
      <c r="C221" s="31" t="s">
        <v>168</v>
      </c>
      <c r="D221" s="13">
        <v>3.05</v>
      </c>
      <c r="E221" s="13" t="s">
        <v>233</v>
      </c>
      <c r="F221" s="13">
        <f t="shared" ref="F221:F244" si="16">D221</f>
        <v>3.05</v>
      </c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</row>
    <row r="222" spans="1:72" s="60" customFormat="1" ht="15.75">
      <c r="A222" s="30">
        <f t="shared" ref="A222:A245" si="17">A221+1</f>
        <v>154</v>
      </c>
      <c r="B222" s="14" t="s">
        <v>135</v>
      </c>
      <c r="C222" s="31" t="s">
        <v>168</v>
      </c>
      <c r="D222" s="13">
        <v>3.05</v>
      </c>
      <c r="E222" s="13" t="s">
        <v>233</v>
      </c>
      <c r="F222" s="13">
        <f t="shared" si="16"/>
        <v>3.05</v>
      </c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</row>
    <row r="223" spans="1:72" s="60" customFormat="1" ht="47.25">
      <c r="A223" s="30">
        <f t="shared" si="17"/>
        <v>155</v>
      </c>
      <c r="B223" s="14" t="s">
        <v>136</v>
      </c>
      <c r="C223" s="31" t="s">
        <v>168</v>
      </c>
      <c r="D223" s="13">
        <v>4.5199999999999996</v>
      </c>
      <c r="E223" s="13" t="s">
        <v>233</v>
      </c>
      <c r="F223" s="13">
        <f t="shared" si="16"/>
        <v>4.5199999999999996</v>
      </c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</row>
    <row r="224" spans="1:72" s="60" customFormat="1" ht="15.75">
      <c r="A224" s="30">
        <f t="shared" si="17"/>
        <v>156</v>
      </c>
      <c r="B224" s="10" t="s">
        <v>137</v>
      </c>
      <c r="C224" s="31" t="s">
        <v>168</v>
      </c>
      <c r="D224" s="13">
        <v>4.5199999999999996</v>
      </c>
      <c r="E224" s="13" t="s">
        <v>233</v>
      </c>
      <c r="F224" s="13">
        <f t="shared" si="16"/>
        <v>4.5199999999999996</v>
      </c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</row>
    <row r="225" spans="1:72" s="60" customFormat="1" ht="15.75">
      <c r="A225" s="30">
        <f t="shared" si="17"/>
        <v>157</v>
      </c>
      <c r="B225" s="10" t="s">
        <v>138</v>
      </c>
      <c r="C225" s="31" t="s">
        <v>168</v>
      </c>
      <c r="D225" s="13">
        <v>6.07</v>
      </c>
      <c r="E225" s="13" t="s">
        <v>233</v>
      </c>
      <c r="F225" s="13">
        <f t="shared" si="16"/>
        <v>6.07</v>
      </c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</row>
    <row r="226" spans="1:72" s="60" customFormat="1" ht="31.5">
      <c r="A226" s="30">
        <f t="shared" si="17"/>
        <v>158</v>
      </c>
      <c r="B226" s="10" t="s">
        <v>139</v>
      </c>
      <c r="C226" s="31" t="s">
        <v>168</v>
      </c>
      <c r="D226" s="13">
        <v>3.05</v>
      </c>
      <c r="E226" s="13" t="s">
        <v>233</v>
      </c>
      <c r="F226" s="13">
        <f t="shared" si="16"/>
        <v>3.05</v>
      </c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</row>
    <row r="227" spans="1:72" s="60" customFormat="1" ht="31.5">
      <c r="A227" s="30">
        <f t="shared" si="17"/>
        <v>159</v>
      </c>
      <c r="B227" s="10" t="s">
        <v>140</v>
      </c>
      <c r="C227" s="31" t="s">
        <v>168</v>
      </c>
      <c r="D227" s="13">
        <v>3.05</v>
      </c>
      <c r="E227" s="13" t="s">
        <v>233</v>
      </c>
      <c r="F227" s="13">
        <f t="shared" si="16"/>
        <v>3.05</v>
      </c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</row>
    <row r="228" spans="1:72" s="60" customFormat="1" ht="31.5">
      <c r="A228" s="30">
        <f t="shared" si="17"/>
        <v>160</v>
      </c>
      <c r="B228" s="10" t="s">
        <v>141</v>
      </c>
      <c r="C228" s="31" t="s">
        <v>168</v>
      </c>
      <c r="D228" s="13">
        <v>3.05</v>
      </c>
      <c r="E228" s="13" t="s">
        <v>233</v>
      </c>
      <c r="F228" s="13">
        <f t="shared" si="16"/>
        <v>3.05</v>
      </c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</row>
    <row r="229" spans="1:72" s="60" customFormat="1" ht="15.75">
      <c r="A229" s="30">
        <f t="shared" si="17"/>
        <v>161</v>
      </c>
      <c r="B229" s="10" t="s">
        <v>142</v>
      </c>
      <c r="C229" s="31" t="s">
        <v>168</v>
      </c>
      <c r="D229" s="13">
        <v>3.05</v>
      </c>
      <c r="E229" s="13" t="s">
        <v>233</v>
      </c>
      <c r="F229" s="13">
        <f t="shared" si="16"/>
        <v>3.05</v>
      </c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</row>
    <row r="230" spans="1:72" s="60" customFormat="1" ht="63">
      <c r="A230" s="30">
        <f t="shared" si="17"/>
        <v>162</v>
      </c>
      <c r="B230" s="10" t="s">
        <v>143</v>
      </c>
      <c r="C230" s="31" t="s">
        <v>168</v>
      </c>
      <c r="D230" s="13">
        <v>7.58</v>
      </c>
      <c r="E230" s="13" t="s">
        <v>233</v>
      </c>
      <c r="F230" s="13">
        <f t="shared" si="16"/>
        <v>7.58</v>
      </c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</row>
    <row r="231" spans="1:72" s="60" customFormat="1" ht="31.5">
      <c r="A231" s="30">
        <f t="shared" si="17"/>
        <v>163</v>
      </c>
      <c r="B231" s="10" t="s">
        <v>144</v>
      </c>
      <c r="C231" s="31" t="s">
        <v>168</v>
      </c>
      <c r="D231" s="13">
        <v>4.5199999999999996</v>
      </c>
      <c r="E231" s="13" t="s">
        <v>233</v>
      </c>
      <c r="F231" s="13">
        <f t="shared" si="16"/>
        <v>4.5199999999999996</v>
      </c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</row>
    <row r="232" spans="1:72" s="60" customFormat="1" ht="15.75">
      <c r="A232" s="30">
        <f t="shared" si="17"/>
        <v>164</v>
      </c>
      <c r="B232" s="10" t="s">
        <v>145</v>
      </c>
      <c r="C232" s="31" t="s">
        <v>168</v>
      </c>
      <c r="D232" s="13">
        <v>3.05</v>
      </c>
      <c r="E232" s="13" t="s">
        <v>233</v>
      </c>
      <c r="F232" s="13">
        <f t="shared" si="16"/>
        <v>3.05</v>
      </c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</row>
    <row r="233" spans="1:72" s="60" customFormat="1" ht="31.5">
      <c r="A233" s="30">
        <f t="shared" si="17"/>
        <v>165</v>
      </c>
      <c r="B233" s="10" t="s">
        <v>146</v>
      </c>
      <c r="C233" s="31" t="s">
        <v>168</v>
      </c>
      <c r="D233" s="13">
        <v>3.05</v>
      </c>
      <c r="E233" s="13" t="s">
        <v>233</v>
      </c>
      <c r="F233" s="13">
        <f t="shared" si="16"/>
        <v>3.05</v>
      </c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</row>
    <row r="234" spans="1:72" s="60" customFormat="1" ht="15.75">
      <c r="A234" s="30">
        <f t="shared" si="17"/>
        <v>166</v>
      </c>
      <c r="B234" s="10" t="s">
        <v>147</v>
      </c>
      <c r="C234" s="31" t="s">
        <v>168</v>
      </c>
      <c r="D234" s="13">
        <v>4.5199999999999996</v>
      </c>
      <c r="E234" s="13" t="s">
        <v>233</v>
      </c>
      <c r="F234" s="13">
        <f t="shared" si="16"/>
        <v>4.5199999999999996</v>
      </c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</row>
    <row r="235" spans="1:72" s="60" customFormat="1" ht="31.5">
      <c r="A235" s="30">
        <f t="shared" si="17"/>
        <v>167</v>
      </c>
      <c r="B235" s="10" t="s">
        <v>148</v>
      </c>
      <c r="C235" s="31" t="s">
        <v>168</v>
      </c>
      <c r="D235" s="13">
        <v>6.07</v>
      </c>
      <c r="E235" s="13" t="s">
        <v>233</v>
      </c>
      <c r="F235" s="13">
        <f t="shared" si="16"/>
        <v>6.07</v>
      </c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</row>
    <row r="236" spans="1:72" s="60" customFormat="1" ht="63">
      <c r="A236" s="30">
        <f t="shared" si="17"/>
        <v>168</v>
      </c>
      <c r="B236" s="10" t="s">
        <v>149</v>
      </c>
      <c r="C236" s="31" t="s">
        <v>168</v>
      </c>
      <c r="D236" s="13">
        <v>6.07</v>
      </c>
      <c r="E236" s="13" t="s">
        <v>233</v>
      </c>
      <c r="F236" s="13">
        <f t="shared" si="16"/>
        <v>6.07</v>
      </c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</row>
    <row r="237" spans="1:72" s="60" customFormat="1" ht="15.75">
      <c r="A237" s="30">
        <f t="shared" si="17"/>
        <v>169</v>
      </c>
      <c r="B237" s="10" t="s">
        <v>150</v>
      </c>
      <c r="C237" s="31" t="s">
        <v>168</v>
      </c>
      <c r="D237" s="13">
        <v>9.14</v>
      </c>
      <c r="E237" s="13" t="s">
        <v>233</v>
      </c>
      <c r="F237" s="13">
        <f t="shared" si="16"/>
        <v>9.14</v>
      </c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</row>
    <row r="238" spans="1:72" s="60" customFormat="1" ht="47.25">
      <c r="A238" s="30">
        <f t="shared" si="17"/>
        <v>170</v>
      </c>
      <c r="B238" s="10" t="s">
        <v>151</v>
      </c>
      <c r="C238" s="31" t="s">
        <v>168</v>
      </c>
      <c r="D238" s="13">
        <v>7.58</v>
      </c>
      <c r="E238" s="13" t="s">
        <v>233</v>
      </c>
      <c r="F238" s="13">
        <f t="shared" si="16"/>
        <v>7.58</v>
      </c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</row>
    <row r="239" spans="1:72" s="60" customFormat="1" ht="15.75">
      <c r="A239" s="30">
        <f t="shared" si="17"/>
        <v>171</v>
      </c>
      <c r="B239" s="10" t="s">
        <v>152</v>
      </c>
      <c r="C239" s="31" t="s">
        <v>168</v>
      </c>
      <c r="D239" s="13">
        <v>4.5199999999999996</v>
      </c>
      <c r="E239" s="13" t="s">
        <v>233</v>
      </c>
      <c r="F239" s="13">
        <f t="shared" si="16"/>
        <v>4.5199999999999996</v>
      </c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</row>
    <row r="240" spans="1:72" s="60" customFormat="1" ht="31.5">
      <c r="A240" s="30">
        <f t="shared" si="17"/>
        <v>172</v>
      </c>
      <c r="B240" s="10" t="s">
        <v>153</v>
      </c>
      <c r="C240" s="31" t="s">
        <v>168</v>
      </c>
      <c r="D240" s="13">
        <v>6.07</v>
      </c>
      <c r="E240" s="13" t="s">
        <v>233</v>
      </c>
      <c r="F240" s="13">
        <f t="shared" si="16"/>
        <v>6.07</v>
      </c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</row>
    <row r="241" spans="1:72" s="60" customFormat="1" ht="47.25">
      <c r="A241" s="30">
        <f t="shared" si="17"/>
        <v>173</v>
      </c>
      <c r="B241" s="10" t="s">
        <v>154</v>
      </c>
      <c r="C241" s="31" t="s">
        <v>168</v>
      </c>
      <c r="D241" s="13">
        <v>3.05</v>
      </c>
      <c r="E241" s="13" t="s">
        <v>233</v>
      </c>
      <c r="F241" s="13">
        <f t="shared" si="16"/>
        <v>3.05</v>
      </c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</row>
    <row r="242" spans="1:72" s="60" customFormat="1" ht="31.5">
      <c r="A242" s="30">
        <f t="shared" si="17"/>
        <v>174</v>
      </c>
      <c r="B242" s="10" t="s">
        <v>155</v>
      </c>
      <c r="C242" s="31" t="s">
        <v>168</v>
      </c>
      <c r="D242" s="13">
        <v>3.05</v>
      </c>
      <c r="E242" s="13" t="s">
        <v>233</v>
      </c>
      <c r="F242" s="13">
        <f t="shared" si="16"/>
        <v>3.05</v>
      </c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</row>
    <row r="243" spans="1:72" s="60" customFormat="1" ht="47.25">
      <c r="A243" s="30">
        <f t="shared" si="17"/>
        <v>175</v>
      </c>
      <c r="B243" s="10" t="s">
        <v>156</v>
      </c>
      <c r="C243" s="31" t="s">
        <v>168</v>
      </c>
      <c r="D243" s="13">
        <v>3.05</v>
      </c>
      <c r="E243" s="13" t="s">
        <v>233</v>
      </c>
      <c r="F243" s="13">
        <f t="shared" si="16"/>
        <v>3.05</v>
      </c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</row>
    <row r="244" spans="1:72" s="60" customFormat="1" ht="15.75">
      <c r="A244" s="30">
        <f t="shared" si="17"/>
        <v>176</v>
      </c>
      <c r="B244" s="10" t="s">
        <v>157</v>
      </c>
      <c r="C244" s="31" t="s">
        <v>168</v>
      </c>
      <c r="D244" s="13">
        <v>3.05</v>
      </c>
      <c r="E244" s="13" t="s">
        <v>233</v>
      </c>
      <c r="F244" s="13">
        <f t="shared" si="16"/>
        <v>3.05</v>
      </c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</row>
    <row r="245" spans="1:72" s="60" customFormat="1" ht="15.75">
      <c r="A245" s="30">
        <f t="shared" si="17"/>
        <v>177</v>
      </c>
      <c r="B245" s="77" t="s">
        <v>158</v>
      </c>
      <c r="C245" s="31" t="s">
        <v>168</v>
      </c>
      <c r="D245" s="13">
        <v>1.5</v>
      </c>
      <c r="E245" s="13" t="s">
        <v>233</v>
      </c>
      <c r="F245" s="13">
        <f>D245</f>
        <v>1.5</v>
      </c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</row>
    <row r="246" spans="1:72" s="55" customFormat="1" ht="15.75">
      <c r="A246" s="180" t="s">
        <v>177</v>
      </c>
      <c r="B246" s="180"/>
      <c r="C246" s="180"/>
      <c r="D246" s="180"/>
      <c r="E246" s="180"/>
      <c r="F246" s="180"/>
    </row>
    <row r="247" spans="1:72" s="55" customFormat="1" ht="47.25">
      <c r="A247" s="30">
        <f>A245+1</f>
        <v>178</v>
      </c>
      <c r="B247" s="10" t="s">
        <v>178</v>
      </c>
      <c r="C247" s="30" t="s">
        <v>168</v>
      </c>
      <c r="D247" s="30">
        <v>5.71</v>
      </c>
      <c r="E247" s="13" t="s">
        <v>233</v>
      </c>
      <c r="F247" s="30">
        <f>D247</f>
        <v>5.71</v>
      </c>
    </row>
    <row r="248" spans="1:72" s="55" customFormat="1" ht="31.5">
      <c r="A248" s="30"/>
      <c r="B248" s="77" t="s">
        <v>179</v>
      </c>
      <c r="C248" s="87" t="s">
        <v>180</v>
      </c>
      <c r="D248" s="87">
        <v>2.29</v>
      </c>
      <c r="E248" s="13" t="s">
        <v>233</v>
      </c>
      <c r="F248" s="30">
        <f t="shared" ref="F248:F266" si="18">D248</f>
        <v>2.29</v>
      </c>
    </row>
    <row r="249" spans="1:72" s="55" customFormat="1" ht="31.5">
      <c r="A249" s="30"/>
      <c r="B249" s="92" t="s">
        <v>181</v>
      </c>
      <c r="C249" s="87" t="s">
        <v>180</v>
      </c>
      <c r="D249" s="87">
        <v>1.35</v>
      </c>
      <c r="E249" s="13" t="s">
        <v>233</v>
      </c>
      <c r="F249" s="30">
        <f t="shared" si="18"/>
        <v>1.35</v>
      </c>
    </row>
    <row r="250" spans="1:72" s="55" customFormat="1" ht="47.25">
      <c r="A250" s="30">
        <v>198</v>
      </c>
      <c r="B250" s="10" t="s">
        <v>182</v>
      </c>
      <c r="C250" s="30" t="s">
        <v>168</v>
      </c>
      <c r="D250" s="30">
        <v>3.42</v>
      </c>
      <c r="E250" s="13" t="s">
        <v>233</v>
      </c>
      <c r="F250" s="30">
        <f t="shared" si="18"/>
        <v>3.42</v>
      </c>
    </row>
    <row r="251" spans="1:72" s="55" customFormat="1" ht="47.25">
      <c r="A251" s="30">
        <f t="shared" ref="A251:A261" si="19">A250+1</f>
        <v>199</v>
      </c>
      <c r="B251" s="10" t="s">
        <v>183</v>
      </c>
      <c r="C251" s="30" t="s">
        <v>168</v>
      </c>
      <c r="D251" s="30">
        <v>3.42</v>
      </c>
      <c r="E251" s="13" t="s">
        <v>233</v>
      </c>
      <c r="F251" s="30">
        <f t="shared" si="18"/>
        <v>3.42</v>
      </c>
    </row>
    <row r="252" spans="1:72" s="55" customFormat="1" ht="31.5">
      <c r="A252" s="30">
        <f t="shared" si="19"/>
        <v>200</v>
      </c>
      <c r="B252" s="10" t="s">
        <v>184</v>
      </c>
      <c r="C252" s="30" t="s">
        <v>168</v>
      </c>
      <c r="D252" s="30">
        <v>5.71</v>
      </c>
      <c r="E252" s="13" t="s">
        <v>233</v>
      </c>
      <c r="F252" s="30">
        <f t="shared" si="18"/>
        <v>5.71</v>
      </c>
    </row>
    <row r="253" spans="1:72" s="55" customFormat="1" ht="47.25">
      <c r="A253" s="30">
        <f t="shared" si="19"/>
        <v>201</v>
      </c>
      <c r="B253" s="10" t="s">
        <v>185</v>
      </c>
      <c r="C253" s="30" t="s">
        <v>180</v>
      </c>
      <c r="D253" s="30">
        <v>2.29</v>
      </c>
      <c r="E253" s="13" t="s">
        <v>233</v>
      </c>
      <c r="F253" s="30">
        <f t="shared" si="18"/>
        <v>2.29</v>
      </c>
    </row>
    <row r="254" spans="1:72" s="55" customFormat="1" ht="47.25">
      <c r="A254" s="30">
        <f t="shared" si="19"/>
        <v>202</v>
      </c>
      <c r="B254" s="10" t="s">
        <v>186</v>
      </c>
      <c r="C254" s="30" t="s">
        <v>168</v>
      </c>
      <c r="D254" s="30">
        <v>7.98</v>
      </c>
      <c r="E254" s="13" t="s">
        <v>233</v>
      </c>
      <c r="F254" s="30">
        <f t="shared" si="18"/>
        <v>7.98</v>
      </c>
    </row>
    <row r="255" spans="1:72" s="55" customFormat="1" ht="63">
      <c r="A255" s="30">
        <f t="shared" si="19"/>
        <v>203</v>
      </c>
      <c r="B255" s="10" t="s">
        <v>187</v>
      </c>
      <c r="C255" s="30" t="s">
        <v>168</v>
      </c>
      <c r="D255" s="30">
        <v>13.66</v>
      </c>
      <c r="E255" s="13" t="s">
        <v>233</v>
      </c>
      <c r="F255" s="30">
        <f t="shared" si="18"/>
        <v>13.66</v>
      </c>
    </row>
    <row r="256" spans="1:72" s="55" customFormat="1" ht="31.5">
      <c r="A256" s="30">
        <f t="shared" si="19"/>
        <v>204</v>
      </c>
      <c r="B256" s="93" t="s">
        <v>188</v>
      </c>
      <c r="C256" s="30" t="s">
        <v>168</v>
      </c>
      <c r="D256" s="30">
        <v>6.84</v>
      </c>
      <c r="E256" s="13" t="s">
        <v>233</v>
      </c>
      <c r="F256" s="30">
        <f t="shared" si="18"/>
        <v>6.84</v>
      </c>
    </row>
    <row r="257" spans="1:6" s="55" customFormat="1" ht="31.5">
      <c r="A257" s="30">
        <f t="shared" si="19"/>
        <v>205</v>
      </c>
      <c r="B257" s="93" t="s">
        <v>189</v>
      </c>
      <c r="C257" s="30" t="s">
        <v>180</v>
      </c>
      <c r="D257" s="30">
        <v>3.18</v>
      </c>
      <c r="E257" s="13" t="s">
        <v>233</v>
      </c>
      <c r="F257" s="30">
        <f t="shared" si="18"/>
        <v>3.18</v>
      </c>
    </row>
    <row r="258" spans="1:6" s="55" customFormat="1" ht="31.5">
      <c r="A258" s="30">
        <f t="shared" si="19"/>
        <v>206</v>
      </c>
      <c r="B258" s="93" t="s">
        <v>190</v>
      </c>
      <c r="C258" s="91" t="s">
        <v>168</v>
      </c>
      <c r="D258" s="30">
        <v>5.71</v>
      </c>
      <c r="E258" s="13" t="s">
        <v>233</v>
      </c>
      <c r="F258" s="30">
        <f t="shared" si="18"/>
        <v>5.71</v>
      </c>
    </row>
    <row r="259" spans="1:6" s="55" customFormat="1" ht="31.5">
      <c r="A259" s="30">
        <f t="shared" si="19"/>
        <v>207</v>
      </c>
      <c r="B259" s="93" t="s">
        <v>191</v>
      </c>
      <c r="C259" s="30" t="s">
        <v>180</v>
      </c>
      <c r="D259" s="30">
        <v>2.29</v>
      </c>
      <c r="E259" s="13" t="s">
        <v>233</v>
      </c>
      <c r="F259" s="30">
        <f t="shared" si="18"/>
        <v>2.29</v>
      </c>
    </row>
    <row r="260" spans="1:6" s="55" customFormat="1" ht="47.25">
      <c r="A260" s="30">
        <f t="shared" si="19"/>
        <v>208</v>
      </c>
      <c r="B260" s="93" t="s">
        <v>192</v>
      </c>
      <c r="C260" s="30" t="s">
        <v>180</v>
      </c>
      <c r="D260" s="30">
        <v>6.84</v>
      </c>
      <c r="E260" s="13" t="s">
        <v>233</v>
      </c>
      <c r="F260" s="30">
        <f t="shared" si="18"/>
        <v>6.84</v>
      </c>
    </row>
    <row r="261" spans="1:6" s="55" customFormat="1" ht="47.25">
      <c r="A261" s="30">
        <f t="shared" si="19"/>
        <v>209</v>
      </c>
      <c r="B261" s="93" t="s">
        <v>193</v>
      </c>
      <c r="C261" s="91" t="s">
        <v>168</v>
      </c>
      <c r="D261" s="30">
        <v>6.84</v>
      </c>
      <c r="E261" s="13" t="s">
        <v>233</v>
      </c>
      <c r="F261" s="30">
        <f t="shared" si="18"/>
        <v>6.84</v>
      </c>
    </row>
    <row r="262" spans="1:6" s="55" customFormat="1" ht="31.5">
      <c r="A262" s="30"/>
      <c r="B262" s="93" t="s">
        <v>179</v>
      </c>
      <c r="C262" s="30" t="s">
        <v>180</v>
      </c>
      <c r="D262" s="30">
        <v>2.29</v>
      </c>
      <c r="E262" s="13" t="s">
        <v>233</v>
      </c>
      <c r="F262" s="30">
        <f t="shared" si="18"/>
        <v>2.29</v>
      </c>
    </row>
    <row r="263" spans="1:6" s="55" customFormat="1" ht="31.5">
      <c r="A263" s="30">
        <f>A261+1</f>
        <v>210</v>
      </c>
      <c r="B263" s="93" t="s">
        <v>194</v>
      </c>
      <c r="C263" s="91" t="s">
        <v>168</v>
      </c>
      <c r="D263" s="30">
        <v>6.84</v>
      </c>
      <c r="E263" s="13" t="s">
        <v>233</v>
      </c>
      <c r="F263" s="30">
        <f t="shared" si="18"/>
        <v>6.84</v>
      </c>
    </row>
    <row r="264" spans="1:6" s="55" customFormat="1" ht="31.5">
      <c r="A264" s="30"/>
      <c r="B264" s="94" t="s">
        <v>179</v>
      </c>
      <c r="C264" s="30" t="s">
        <v>180</v>
      </c>
      <c r="D264" s="30">
        <v>2.29</v>
      </c>
      <c r="E264" s="13" t="s">
        <v>233</v>
      </c>
      <c r="F264" s="30">
        <f t="shared" si="18"/>
        <v>2.29</v>
      </c>
    </row>
    <row r="265" spans="1:6" s="55" customFormat="1" ht="31.5">
      <c r="A265" s="30">
        <f>A263+1</f>
        <v>211</v>
      </c>
      <c r="B265" s="93" t="s">
        <v>195</v>
      </c>
      <c r="C265" s="91" t="s">
        <v>168</v>
      </c>
      <c r="D265" s="30">
        <v>6.84</v>
      </c>
      <c r="E265" s="13" t="s">
        <v>233</v>
      </c>
      <c r="F265" s="30">
        <f t="shared" si="18"/>
        <v>6.84</v>
      </c>
    </row>
    <row r="266" spans="1:6" s="55" customFormat="1" ht="31.5">
      <c r="A266" s="30"/>
      <c r="B266" s="93" t="s">
        <v>179</v>
      </c>
      <c r="C266" s="30" t="s">
        <v>180</v>
      </c>
      <c r="D266" s="30">
        <v>2.29</v>
      </c>
      <c r="E266" s="13" t="s">
        <v>233</v>
      </c>
      <c r="F266" s="30">
        <f t="shared" si="18"/>
        <v>2.29</v>
      </c>
    </row>
    <row r="267" spans="1:6" s="55" customFormat="1" ht="15.75">
      <c r="A267" s="180" t="s">
        <v>196</v>
      </c>
      <c r="B267" s="180"/>
      <c r="C267" s="180"/>
      <c r="D267" s="180"/>
      <c r="E267" s="180"/>
      <c r="F267" s="180"/>
    </row>
    <row r="268" spans="1:6" s="55" customFormat="1" ht="15.75">
      <c r="A268" s="30">
        <f>A265+1</f>
        <v>212</v>
      </c>
      <c r="B268" s="93" t="s">
        <v>197</v>
      </c>
      <c r="C268" s="91" t="s">
        <v>164</v>
      </c>
      <c r="D268" s="91">
        <v>2.21</v>
      </c>
      <c r="E268" s="13">
        <v>0.27</v>
      </c>
      <c r="F268" s="91">
        <f>D268+E268</f>
        <v>2.48</v>
      </c>
    </row>
    <row r="269" spans="1:6" s="55" customFormat="1" ht="31.5">
      <c r="A269" s="30">
        <f>A268+1</f>
        <v>213</v>
      </c>
      <c r="B269" s="93" t="s">
        <v>198</v>
      </c>
      <c r="C269" s="91" t="s">
        <v>164</v>
      </c>
      <c r="D269" s="91">
        <v>10.86</v>
      </c>
      <c r="E269" s="13">
        <v>1.65</v>
      </c>
      <c r="F269" s="91">
        <f>D269+E269</f>
        <v>12.51</v>
      </c>
    </row>
    <row r="270" spans="1:6" s="55" customFormat="1" ht="15.75">
      <c r="A270" s="30">
        <f>A269+1</f>
        <v>214</v>
      </c>
      <c r="B270" s="93" t="s">
        <v>199</v>
      </c>
      <c r="C270" s="91" t="s">
        <v>164</v>
      </c>
      <c r="D270" s="86">
        <v>1.79</v>
      </c>
      <c r="E270" s="13">
        <v>0.27</v>
      </c>
      <c r="F270" s="91">
        <f>D270+E270</f>
        <v>2.06</v>
      </c>
    </row>
    <row r="271" spans="1:6" s="55" customFormat="1" ht="31.5">
      <c r="A271" s="30">
        <f>A270+1</f>
        <v>215</v>
      </c>
      <c r="B271" s="93" t="s">
        <v>200</v>
      </c>
      <c r="C271" s="91" t="s">
        <v>164</v>
      </c>
      <c r="D271" s="86">
        <v>3.33</v>
      </c>
      <c r="E271" s="13">
        <v>1.08</v>
      </c>
      <c r="F271" s="91">
        <f>D271+E271</f>
        <v>4.41</v>
      </c>
    </row>
    <row r="272" spans="1:6" s="55" customFormat="1" ht="31.5">
      <c r="A272" s="30">
        <f>A271+1</f>
        <v>216</v>
      </c>
      <c r="B272" s="93" t="s">
        <v>201</v>
      </c>
      <c r="C272" s="91" t="s">
        <v>164</v>
      </c>
      <c r="D272" s="86">
        <v>3.33</v>
      </c>
      <c r="E272" s="13">
        <v>1.1599999999999999</v>
      </c>
      <c r="F272" s="91">
        <f>D272+E272</f>
        <v>4.49</v>
      </c>
    </row>
    <row r="273" spans="1:6" s="55" customFormat="1" ht="15.75">
      <c r="A273" s="30">
        <f>A272+1</f>
        <v>217</v>
      </c>
      <c r="B273" s="93" t="s">
        <v>202</v>
      </c>
      <c r="C273" s="91" t="s">
        <v>164</v>
      </c>
      <c r="D273" s="86">
        <v>1.79</v>
      </c>
      <c r="E273" s="13" t="s">
        <v>233</v>
      </c>
      <c r="F273" s="86">
        <f>D273</f>
        <v>1.79</v>
      </c>
    </row>
    <row r="274" spans="1:6" s="55" customFormat="1" ht="15.75">
      <c r="A274" s="145" t="s">
        <v>236</v>
      </c>
      <c r="B274" s="145"/>
      <c r="C274" s="145"/>
      <c r="D274" s="145"/>
      <c r="E274" s="145"/>
      <c r="F274" s="145"/>
    </row>
    <row r="275" spans="1:6" s="55" customFormat="1" ht="15.75">
      <c r="A275" s="30">
        <f>A273+1</f>
        <v>218</v>
      </c>
      <c r="B275" s="78" t="str">
        <f>'Граждане РБ'!B223</f>
        <v>Проведение процедуры вакцинации</v>
      </c>
      <c r="C275" s="31" t="s">
        <v>168</v>
      </c>
      <c r="D275" s="13">
        <v>4.72</v>
      </c>
      <c r="E275" s="13" t="str">
        <f>'Граждане РБ'!E223</f>
        <v>-</v>
      </c>
      <c r="F275" s="13">
        <f>D275</f>
        <v>4.72</v>
      </c>
    </row>
    <row r="276" spans="1:6" s="55" customFormat="1" ht="15.75">
      <c r="A276" s="79"/>
      <c r="B276" s="95"/>
      <c r="C276" s="36"/>
      <c r="D276" s="95"/>
      <c r="E276" s="79"/>
      <c r="F276" s="95"/>
    </row>
    <row r="277" spans="1:6" s="55" customFormat="1" ht="15.75">
      <c r="A277" s="79"/>
      <c r="B277" s="95"/>
      <c r="C277" s="36"/>
      <c r="D277" s="95"/>
      <c r="E277" s="79"/>
      <c r="F277" s="95"/>
    </row>
    <row r="278" spans="1:6" s="55" customFormat="1" ht="15.75">
      <c r="A278" s="79"/>
      <c r="B278" s="95"/>
      <c r="C278" s="36"/>
      <c r="D278" s="95"/>
      <c r="E278" s="79"/>
      <c r="F278" s="95"/>
    </row>
    <row r="279" spans="1:6" s="55" customFormat="1" ht="15.75" customHeight="1">
      <c r="A279" s="161" t="s">
        <v>232</v>
      </c>
      <c r="B279" s="161"/>
      <c r="C279" s="50"/>
      <c r="D279" s="50" t="s">
        <v>304</v>
      </c>
      <c r="E279" s="50"/>
      <c r="F279" s="50"/>
    </row>
    <row r="280" spans="1:6" s="1" customFormat="1">
      <c r="A280" s="6"/>
      <c r="B280" s="6"/>
      <c r="C280" s="37"/>
      <c r="D280" s="6"/>
      <c r="E280" s="6"/>
      <c r="F280" s="6"/>
    </row>
    <row r="281" spans="1:6" s="1" customFormat="1">
      <c r="A281" s="6"/>
      <c r="B281" s="6"/>
      <c r="C281" s="37"/>
      <c r="D281" s="6"/>
      <c r="E281" s="6"/>
      <c r="F281" s="6"/>
    </row>
    <row r="282" spans="1:6" s="1" customFormat="1">
      <c r="A282" s="6"/>
      <c r="B282" s="6"/>
      <c r="C282" s="37"/>
      <c r="D282" s="6"/>
      <c r="E282" s="6"/>
      <c r="F282" s="6"/>
    </row>
    <row r="283" spans="1:6" s="1" customFormat="1">
      <c r="A283" s="6"/>
      <c r="B283" s="6"/>
      <c r="C283" s="37"/>
      <c r="D283" s="6"/>
      <c r="E283" s="6"/>
      <c r="F283" s="6"/>
    </row>
    <row r="284" spans="1:6" s="1" customFormat="1">
      <c r="A284" s="6"/>
      <c r="B284" s="6"/>
      <c r="C284" s="37"/>
      <c r="D284" s="6"/>
      <c r="E284" s="6"/>
      <c r="F284" s="6"/>
    </row>
    <row r="285" spans="1:6" s="1" customFormat="1">
      <c r="A285" s="6"/>
      <c r="B285" s="6"/>
      <c r="C285" s="37"/>
      <c r="D285" s="6"/>
      <c r="E285" s="6"/>
      <c r="F285" s="6"/>
    </row>
    <row r="286" spans="1:6" s="1" customFormat="1">
      <c r="A286" s="6"/>
      <c r="B286" s="6"/>
      <c r="C286" s="37"/>
      <c r="D286" s="6"/>
      <c r="E286" s="6"/>
      <c r="F286" s="6"/>
    </row>
    <row r="287" spans="1:6" s="1" customFormat="1">
      <c r="A287" s="6"/>
      <c r="B287" s="6"/>
      <c r="C287" s="37"/>
      <c r="D287" s="6"/>
      <c r="E287" s="6"/>
      <c r="F287" s="6"/>
    </row>
    <row r="288" spans="1:6" s="1" customFormat="1">
      <c r="A288" s="6"/>
      <c r="B288" s="6"/>
      <c r="C288" s="37"/>
      <c r="D288" s="6"/>
      <c r="E288" s="6"/>
      <c r="F288" s="6"/>
    </row>
    <row r="289" spans="1:6" s="1" customFormat="1">
      <c r="A289" s="6"/>
      <c r="B289" s="6"/>
      <c r="C289" s="37"/>
      <c r="D289" s="6"/>
      <c r="E289" s="6"/>
      <c r="F289" s="6"/>
    </row>
    <row r="290" spans="1:6" s="1" customFormat="1">
      <c r="A290" s="6"/>
      <c r="B290" s="6"/>
      <c r="C290" s="37"/>
      <c r="D290" s="6"/>
      <c r="E290" s="6"/>
      <c r="F290" s="6"/>
    </row>
    <row r="291" spans="1:6" s="1" customFormat="1">
      <c r="A291" s="6"/>
      <c r="B291" s="6"/>
      <c r="C291" s="37"/>
      <c r="D291" s="6"/>
      <c r="E291" s="6"/>
      <c r="F291" s="6"/>
    </row>
    <row r="292" spans="1:6" s="1" customFormat="1">
      <c r="A292" s="6"/>
      <c r="B292" s="6"/>
      <c r="C292" s="37"/>
      <c r="D292" s="6"/>
      <c r="E292" s="6"/>
      <c r="F292" s="6"/>
    </row>
    <row r="293" spans="1:6" s="1" customFormat="1">
      <c r="A293" s="6"/>
      <c r="B293" s="6"/>
      <c r="C293" s="37"/>
      <c r="D293" s="6"/>
      <c r="E293" s="6"/>
      <c r="F293" s="6"/>
    </row>
    <row r="294" spans="1:6" s="1" customFormat="1">
      <c r="A294" s="6"/>
      <c r="B294" s="6"/>
      <c r="C294" s="37"/>
      <c r="D294" s="6"/>
      <c r="E294" s="6"/>
      <c r="F294" s="6"/>
    </row>
    <row r="295" spans="1:6" s="1" customFormat="1">
      <c r="A295" s="6"/>
      <c r="B295" s="6"/>
      <c r="C295" s="37"/>
      <c r="D295" s="6"/>
      <c r="E295" s="6"/>
      <c r="F295" s="6"/>
    </row>
    <row r="296" spans="1:6" s="1" customFormat="1">
      <c r="A296" s="6"/>
      <c r="B296" s="6"/>
      <c r="C296" s="37"/>
      <c r="D296" s="6"/>
      <c r="E296" s="6"/>
      <c r="F296" s="6"/>
    </row>
    <row r="297" spans="1:6" s="1" customFormat="1">
      <c r="A297" s="6"/>
      <c r="B297" s="6"/>
      <c r="C297" s="37"/>
      <c r="D297" s="6"/>
      <c r="E297" s="6"/>
      <c r="F297" s="6"/>
    </row>
    <row r="298" spans="1:6" s="1" customFormat="1">
      <c r="A298" s="6"/>
      <c r="B298" s="6"/>
      <c r="C298" s="37"/>
      <c r="D298" s="6"/>
      <c r="E298" s="6"/>
      <c r="F298" s="6"/>
    </row>
    <row r="299" spans="1:6" s="1" customFormat="1">
      <c r="A299" s="6"/>
      <c r="B299" s="6"/>
      <c r="C299" s="37"/>
      <c r="D299" s="6"/>
      <c r="E299" s="6"/>
      <c r="F299" s="6"/>
    </row>
    <row r="300" spans="1:6" s="1" customFormat="1">
      <c r="A300" s="6"/>
      <c r="B300" s="6"/>
      <c r="C300" s="37"/>
      <c r="D300" s="6"/>
      <c r="E300" s="6"/>
      <c r="F300" s="6"/>
    </row>
    <row r="301" spans="1:6" s="1" customFormat="1">
      <c r="A301" s="6"/>
      <c r="B301" s="6"/>
      <c r="C301" s="37"/>
      <c r="D301" s="6"/>
      <c r="E301" s="6"/>
      <c r="F301" s="6"/>
    </row>
    <row r="302" spans="1:6" s="1" customFormat="1">
      <c r="A302" s="6"/>
      <c r="B302" s="6"/>
      <c r="C302" s="37"/>
      <c r="D302" s="6"/>
      <c r="E302" s="6"/>
      <c r="F302" s="6"/>
    </row>
    <row r="303" spans="1:6" s="1" customFormat="1">
      <c r="A303" s="6"/>
      <c r="B303" s="6"/>
      <c r="C303" s="37"/>
      <c r="D303" s="6"/>
      <c r="E303" s="6"/>
      <c r="F303" s="6"/>
    </row>
    <row r="304" spans="1:6" s="1" customFormat="1">
      <c r="A304" s="6"/>
      <c r="B304" s="6"/>
      <c r="C304" s="37"/>
      <c r="D304" s="6"/>
      <c r="E304" s="6"/>
      <c r="F304" s="6"/>
    </row>
    <row r="305" spans="1:6" s="1" customFormat="1">
      <c r="A305" s="6"/>
      <c r="B305" s="6"/>
      <c r="C305" s="37"/>
      <c r="D305" s="6"/>
      <c r="E305" s="6"/>
      <c r="F305" s="6"/>
    </row>
    <row r="306" spans="1:6" s="1" customFormat="1">
      <c r="A306" s="6"/>
      <c r="B306" s="6"/>
      <c r="C306" s="37"/>
      <c r="D306" s="6"/>
      <c r="E306" s="6"/>
      <c r="F306" s="6"/>
    </row>
    <row r="307" spans="1:6" s="1" customFormat="1">
      <c r="A307" s="6"/>
      <c r="B307" s="6"/>
      <c r="C307" s="37"/>
      <c r="D307" s="6"/>
      <c r="E307" s="6"/>
      <c r="F307" s="6"/>
    </row>
    <row r="308" spans="1:6" s="1" customFormat="1">
      <c r="A308" s="6"/>
      <c r="B308" s="6"/>
      <c r="C308" s="37"/>
      <c r="D308" s="6"/>
      <c r="E308" s="6"/>
      <c r="F308" s="6"/>
    </row>
    <row r="309" spans="1:6" s="1" customFormat="1">
      <c r="A309" s="6"/>
      <c r="B309" s="6"/>
      <c r="C309" s="37"/>
      <c r="D309" s="6"/>
      <c r="E309" s="6"/>
      <c r="F309" s="6"/>
    </row>
    <row r="310" spans="1:6" s="1" customFormat="1">
      <c r="A310" s="6"/>
      <c r="B310" s="6"/>
      <c r="C310" s="37"/>
      <c r="D310" s="6"/>
      <c r="E310" s="6"/>
      <c r="F310" s="6"/>
    </row>
    <row r="311" spans="1:6" s="1" customFormat="1">
      <c r="A311" s="6"/>
      <c r="B311" s="6"/>
      <c r="C311" s="37"/>
      <c r="D311" s="6"/>
      <c r="E311" s="6"/>
      <c r="F311" s="6"/>
    </row>
    <row r="312" spans="1:6" s="1" customFormat="1">
      <c r="A312" s="6"/>
      <c r="B312" s="6"/>
      <c r="C312" s="37"/>
      <c r="D312" s="6"/>
      <c r="E312" s="6"/>
      <c r="F312" s="6"/>
    </row>
    <row r="313" spans="1:6" s="1" customFormat="1">
      <c r="A313" s="6"/>
      <c r="B313" s="6"/>
      <c r="C313" s="37"/>
      <c r="D313" s="6"/>
      <c r="E313" s="6"/>
      <c r="F313" s="6"/>
    </row>
    <row r="314" spans="1:6" s="1" customFormat="1">
      <c r="A314" s="6"/>
      <c r="B314" s="6"/>
      <c r="C314" s="37"/>
      <c r="D314" s="6"/>
      <c r="E314" s="6"/>
      <c r="F314" s="6"/>
    </row>
    <row r="315" spans="1:6" s="1" customFormat="1">
      <c r="A315" s="6"/>
      <c r="B315" s="6"/>
      <c r="C315" s="37"/>
      <c r="D315" s="6"/>
      <c r="E315" s="6"/>
      <c r="F315" s="6"/>
    </row>
    <row r="316" spans="1:6" s="1" customFormat="1">
      <c r="A316" s="6"/>
      <c r="B316" s="6"/>
      <c r="C316" s="37"/>
      <c r="D316" s="6"/>
      <c r="E316" s="6"/>
      <c r="F316" s="6"/>
    </row>
    <row r="317" spans="1:6" s="1" customFormat="1">
      <c r="A317" s="6"/>
      <c r="B317" s="6"/>
      <c r="C317" s="37"/>
      <c r="D317" s="6"/>
      <c r="E317" s="6"/>
      <c r="F317" s="6"/>
    </row>
    <row r="318" spans="1:6" s="1" customFormat="1">
      <c r="A318" s="6"/>
      <c r="B318" s="6"/>
      <c r="C318" s="37"/>
      <c r="D318" s="6"/>
      <c r="E318" s="6"/>
      <c r="F318" s="6"/>
    </row>
    <row r="319" spans="1:6" s="1" customFormat="1">
      <c r="A319" s="6"/>
      <c r="B319" s="6"/>
      <c r="C319" s="37"/>
      <c r="D319" s="6"/>
      <c r="E319" s="6"/>
      <c r="F319" s="6"/>
    </row>
    <row r="320" spans="1:6" s="1" customFormat="1">
      <c r="A320" s="6"/>
      <c r="B320" s="6"/>
      <c r="C320" s="37"/>
      <c r="D320" s="6"/>
      <c r="E320" s="6"/>
      <c r="F320" s="6"/>
    </row>
    <row r="321" spans="1:6" s="1" customFormat="1">
      <c r="A321" s="6"/>
      <c r="B321" s="6"/>
      <c r="C321" s="37"/>
      <c r="D321" s="6"/>
      <c r="E321" s="6"/>
      <c r="F321" s="6"/>
    </row>
    <row r="322" spans="1:6" s="1" customFormat="1">
      <c r="A322" s="6"/>
      <c r="B322" s="6"/>
      <c r="C322" s="37"/>
      <c r="D322" s="6"/>
      <c r="E322" s="6"/>
      <c r="F322" s="6"/>
    </row>
    <row r="323" spans="1:6" s="1" customFormat="1">
      <c r="A323" s="6"/>
      <c r="B323" s="6"/>
      <c r="C323" s="37"/>
      <c r="D323" s="6"/>
      <c r="E323" s="6"/>
      <c r="F323" s="6"/>
    </row>
    <row r="324" spans="1:6" s="1" customFormat="1">
      <c r="A324" s="6"/>
      <c r="B324" s="6"/>
      <c r="C324" s="37"/>
      <c r="D324" s="6"/>
      <c r="E324" s="6"/>
      <c r="F324" s="6"/>
    </row>
    <row r="325" spans="1:6" s="1" customFormat="1">
      <c r="A325" s="6"/>
      <c r="B325" s="6"/>
      <c r="C325" s="37"/>
      <c r="D325" s="6"/>
      <c r="E325" s="6"/>
      <c r="F325" s="6"/>
    </row>
    <row r="326" spans="1:6" s="1" customFormat="1">
      <c r="A326" s="6"/>
      <c r="B326" s="6"/>
      <c r="C326" s="37"/>
      <c r="D326" s="6"/>
      <c r="E326" s="6"/>
      <c r="F326" s="6"/>
    </row>
    <row r="327" spans="1:6" s="1" customFormat="1">
      <c r="A327" s="6"/>
      <c r="B327" s="6"/>
      <c r="C327" s="37"/>
      <c r="D327" s="6"/>
      <c r="E327" s="6"/>
      <c r="F327" s="6"/>
    </row>
    <row r="328" spans="1:6" s="1" customFormat="1">
      <c r="A328" s="6"/>
      <c r="B328" s="6"/>
      <c r="C328" s="37"/>
      <c r="D328" s="6"/>
      <c r="E328" s="6"/>
      <c r="F328" s="6"/>
    </row>
    <row r="329" spans="1:6" s="1" customFormat="1">
      <c r="A329" s="6"/>
      <c r="B329" s="6"/>
      <c r="C329" s="37"/>
      <c r="D329" s="6"/>
      <c r="E329" s="6"/>
      <c r="F329" s="6"/>
    </row>
    <row r="330" spans="1:6" s="1" customFormat="1">
      <c r="A330" s="6"/>
      <c r="B330" s="6"/>
      <c r="C330" s="37"/>
      <c r="D330" s="6"/>
      <c r="E330" s="6"/>
      <c r="F330" s="6"/>
    </row>
    <row r="331" spans="1:6" s="1" customFormat="1">
      <c r="A331" s="6"/>
      <c r="B331" s="6"/>
      <c r="C331" s="37"/>
      <c r="D331" s="6"/>
      <c r="E331" s="6"/>
      <c r="F331" s="6"/>
    </row>
    <row r="332" spans="1:6" s="1" customFormat="1">
      <c r="A332" s="6"/>
      <c r="B332" s="6"/>
      <c r="C332" s="37"/>
      <c r="D332" s="6"/>
      <c r="E332" s="6"/>
      <c r="F332" s="6"/>
    </row>
    <row r="333" spans="1:6" s="1" customFormat="1">
      <c r="A333" s="6"/>
      <c r="B333" s="6"/>
      <c r="C333" s="37"/>
      <c r="D333" s="6"/>
      <c r="E333" s="6"/>
      <c r="F333" s="6"/>
    </row>
    <row r="334" spans="1:6" s="1" customFormat="1">
      <c r="A334" s="6"/>
      <c r="B334" s="6"/>
      <c r="C334" s="37"/>
      <c r="D334" s="6"/>
      <c r="E334" s="6"/>
      <c r="F334" s="6"/>
    </row>
    <row r="335" spans="1:6" s="1" customFormat="1">
      <c r="A335" s="6"/>
      <c r="B335" s="6"/>
      <c r="C335" s="37"/>
      <c r="D335" s="6"/>
      <c r="E335" s="6"/>
      <c r="F335" s="6"/>
    </row>
    <row r="336" spans="1:6" s="1" customFormat="1">
      <c r="A336" s="6"/>
      <c r="B336" s="6"/>
      <c r="C336" s="37"/>
      <c r="D336" s="6"/>
      <c r="E336" s="6"/>
      <c r="F336" s="6"/>
    </row>
    <row r="337" spans="1:6" s="1" customFormat="1">
      <c r="A337" s="6"/>
      <c r="B337" s="6"/>
      <c r="C337" s="37"/>
      <c r="D337" s="6"/>
      <c r="E337" s="6"/>
      <c r="F337" s="6"/>
    </row>
    <row r="338" spans="1:6" s="1" customFormat="1">
      <c r="A338" s="6"/>
      <c r="B338" s="6"/>
      <c r="C338" s="37"/>
      <c r="D338" s="6"/>
      <c r="E338" s="6"/>
      <c r="F338" s="6"/>
    </row>
    <row r="339" spans="1:6" s="1" customFormat="1">
      <c r="A339" s="6"/>
      <c r="B339" s="6"/>
      <c r="C339" s="37"/>
      <c r="D339" s="6"/>
      <c r="E339" s="6"/>
      <c r="F339" s="6"/>
    </row>
    <row r="340" spans="1:6" s="1" customFormat="1">
      <c r="A340" s="6"/>
      <c r="B340" s="6"/>
      <c r="C340" s="37"/>
      <c r="D340" s="6"/>
      <c r="E340" s="6"/>
      <c r="F340" s="6"/>
    </row>
    <row r="341" spans="1:6" s="1" customFormat="1">
      <c r="A341" s="6"/>
      <c r="B341" s="6"/>
      <c r="C341" s="37"/>
      <c r="D341" s="6"/>
      <c r="E341" s="6"/>
      <c r="F341" s="6"/>
    </row>
    <row r="342" spans="1:6" s="1" customFormat="1">
      <c r="A342" s="6"/>
      <c r="B342" s="6"/>
      <c r="C342" s="37"/>
      <c r="D342" s="6"/>
      <c r="E342" s="6"/>
      <c r="F342" s="6"/>
    </row>
    <row r="343" spans="1:6" s="1" customFormat="1">
      <c r="A343" s="6"/>
      <c r="B343" s="6"/>
      <c r="C343" s="37"/>
      <c r="D343" s="6"/>
      <c r="E343" s="6"/>
      <c r="F343" s="6"/>
    </row>
    <row r="344" spans="1:6" s="1" customFormat="1">
      <c r="A344" s="6"/>
      <c r="B344" s="6"/>
      <c r="C344" s="37"/>
      <c r="D344" s="6"/>
      <c r="E344" s="6"/>
      <c r="F344" s="6"/>
    </row>
    <row r="345" spans="1:6" s="1" customFormat="1">
      <c r="A345" s="6"/>
      <c r="B345" s="6"/>
      <c r="C345" s="37"/>
      <c r="D345" s="6"/>
      <c r="E345" s="6"/>
      <c r="F345" s="6"/>
    </row>
    <row r="346" spans="1:6" s="1" customFormat="1">
      <c r="A346" s="6"/>
      <c r="B346" s="6"/>
      <c r="C346" s="37"/>
      <c r="D346" s="6"/>
      <c r="E346" s="6"/>
      <c r="F346" s="6"/>
    </row>
    <row r="347" spans="1:6" s="1" customFormat="1">
      <c r="A347" s="6"/>
      <c r="B347" s="6"/>
      <c r="C347" s="37"/>
      <c r="D347" s="6"/>
      <c r="E347" s="6"/>
      <c r="F347" s="6"/>
    </row>
    <row r="348" spans="1:6" s="1" customFormat="1">
      <c r="A348" s="6"/>
      <c r="B348" s="6"/>
      <c r="C348" s="37"/>
      <c r="D348" s="6"/>
      <c r="E348" s="6"/>
      <c r="F348" s="6"/>
    </row>
    <row r="349" spans="1:6" s="1" customFormat="1">
      <c r="A349" s="6"/>
      <c r="B349" s="6"/>
      <c r="C349" s="37"/>
      <c r="D349" s="6"/>
      <c r="E349" s="6"/>
      <c r="F349" s="6"/>
    </row>
    <row r="350" spans="1:6" s="1" customFormat="1">
      <c r="A350" s="6"/>
      <c r="B350" s="6"/>
      <c r="C350" s="37"/>
      <c r="D350" s="6"/>
      <c r="E350" s="6"/>
      <c r="F350" s="6"/>
    </row>
    <row r="351" spans="1:6" s="1" customFormat="1">
      <c r="A351" s="6"/>
      <c r="B351" s="6"/>
      <c r="C351" s="37"/>
      <c r="D351" s="6"/>
      <c r="E351" s="6"/>
      <c r="F351" s="6"/>
    </row>
    <row r="352" spans="1:6" s="1" customFormat="1">
      <c r="A352" s="6"/>
      <c r="B352" s="6"/>
      <c r="C352" s="37"/>
      <c r="D352" s="6"/>
      <c r="E352" s="6"/>
      <c r="F352" s="6"/>
    </row>
    <row r="353" spans="1:6" s="1" customFormat="1">
      <c r="A353" s="6"/>
      <c r="B353" s="6"/>
      <c r="C353" s="37"/>
      <c r="D353" s="6"/>
      <c r="E353" s="6"/>
      <c r="F353" s="6"/>
    </row>
    <row r="354" spans="1:6" s="1" customFormat="1">
      <c r="A354" s="6"/>
      <c r="B354" s="6"/>
      <c r="C354" s="37"/>
      <c r="D354" s="6"/>
      <c r="E354" s="6"/>
      <c r="F354" s="6"/>
    </row>
    <row r="355" spans="1:6" s="1" customFormat="1">
      <c r="A355" s="6"/>
      <c r="B355" s="6"/>
      <c r="C355" s="37"/>
      <c r="D355" s="6"/>
      <c r="E355" s="6"/>
      <c r="F355" s="6"/>
    </row>
    <row r="356" spans="1:6" s="1" customFormat="1">
      <c r="A356" s="6"/>
      <c r="B356" s="6"/>
      <c r="C356" s="37"/>
      <c r="D356" s="6"/>
      <c r="E356" s="6"/>
      <c r="F356" s="6"/>
    </row>
    <row r="357" spans="1:6" s="1" customFormat="1">
      <c r="A357" s="6"/>
      <c r="B357" s="6"/>
      <c r="C357" s="37"/>
      <c r="D357" s="6"/>
      <c r="E357" s="6"/>
      <c r="F357" s="6"/>
    </row>
    <row r="358" spans="1:6" s="1" customFormat="1">
      <c r="A358" s="6"/>
      <c r="B358" s="6"/>
      <c r="C358" s="37"/>
      <c r="D358" s="6"/>
      <c r="E358" s="6"/>
      <c r="F358" s="6"/>
    </row>
    <row r="359" spans="1:6" s="1" customFormat="1">
      <c r="A359" s="6"/>
      <c r="B359" s="6"/>
      <c r="C359" s="37"/>
      <c r="D359" s="6"/>
      <c r="E359" s="6"/>
      <c r="F359" s="6"/>
    </row>
    <row r="360" spans="1:6" s="1" customFormat="1">
      <c r="A360" s="6"/>
      <c r="B360" s="6"/>
      <c r="C360" s="37"/>
      <c r="D360" s="6"/>
      <c r="E360" s="6"/>
      <c r="F360" s="6"/>
    </row>
    <row r="361" spans="1:6" s="1" customFormat="1">
      <c r="A361" s="6"/>
      <c r="B361" s="6"/>
      <c r="C361" s="37"/>
      <c r="D361" s="6"/>
      <c r="E361" s="6"/>
      <c r="F361" s="6"/>
    </row>
    <row r="362" spans="1:6" s="1" customFormat="1">
      <c r="A362" s="6"/>
      <c r="B362" s="6"/>
      <c r="C362" s="37"/>
      <c r="D362" s="6"/>
      <c r="E362" s="6"/>
      <c r="F362" s="6"/>
    </row>
    <row r="363" spans="1:6" s="1" customFormat="1">
      <c r="A363" s="6"/>
      <c r="B363" s="6"/>
      <c r="C363" s="37"/>
      <c r="D363" s="6"/>
      <c r="E363" s="6"/>
      <c r="F363" s="6"/>
    </row>
    <row r="364" spans="1:6" s="1" customFormat="1">
      <c r="A364" s="6"/>
      <c r="B364" s="6"/>
      <c r="C364" s="37"/>
      <c r="D364" s="6"/>
      <c r="E364" s="6"/>
      <c r="F364" s="6"/>
    </row>
    <row r="365" spans="1:6" s="1" customFormat="1">
      <c r="A365" s="6"/>
      <c r="B365" s="6"/>
      <c r="C365" s="37"/>
      <c r="D365" s="6"/>
      <c r="E365" s="6"/>
      <c r="F365" s="6"/>
    </row>
    <row r="366" spans="1:6" s="1" customFormat="1">
      <c r="A366" s="6"/>
      <c r="B366" s="6"/>
      <c r="C366" s="37"/>
      <c r="D366" s="6"/>
      <c r="E366" s="6"/>
      <c r="F366" s="6"/>
    </row>
    <row r="367" spans="1:6" s="1" customFormat="1">
      <c r="A367" s="6"/>
      <c r="B367" s="6"/>
      <c r="C367" s="37"/>
      <c r="D367" s="6"/>
      <c r="E367" s="6"/>
      <c r="F367" s="6"/>
    </row>
    <row r="368" spans="1:6" s="1" customFormat="1">
      <c r="A368" s="6"/>
      <c r="B368" s="6"/>
      <c r="C368" s="37"/>
      <c r="D368" s="6"/>
      <c r="E368" s="6"/>
      <c r="F368" s="6"/>
    </row>
    <row r="369" spans="1:6" s="1" customFormat="1">
      <c r="A369" s="6"/>
      <c r="B369" s="6"/>
      <c r="C369" s="37"/>
      <c r="D369" s="6"/>
      <c r="E369" s="6"/>
      <c r="F369" s="6"/>
    </row>
    <row r="370" spans="1:6" s="1" customFormat="1">
      <c r="A370" s="6"/>
      <c r="B370" s="6"/>
      <c r="C370" s="37"/>
      <c r="D370" s="6"/>
      <c r="E370" s="6"/>
      <c r="F370" s="6"/>
    </row>
    <row r="371" spans="1:6" s="1" customFormat="1">
      <c r="A371" s="6"/>
      <c r="B371" s="6"/>
      <c r="C371" s="37"/>
      <c r="D371" s="6"/>
      <c r="E371" s="6"/>
      <c r="F371" s="6"/>
    </row>
    <row r="372" spans="1:6" s="1" customFormat="1">
      <c r="A372" s="6"/>
      <c r="B372" s="6"/>
      <c r="C372" s="37"/>
      <c r="D372" s="6"/>
      <c r="E372" s="6"/>
      <c r="F372" s="6"/>
    </row>
    <row r="373" spans="1:6" s="1" customFormat="1">
      <c r="A373" s="6"/>
      <c r="B373" s="6"/>
      <c r="C373" s="37"/>
      <c r="D373" s="6"/>
      <c r="E373" s="6"/>
      <c r="F373" s="6"/>
    </row>
    <row r="374" spans="1:6" s="1" customFormat="1">
      <c r="A374" s="6"/>
      <c r="B374" s="6"/>
      <c r="C374" s="37"/>
      <c r="D374" s="6"/>
      <c r="E374" s="6"/>
      <c r="F374" s="6"/>
    </row>
    <row r="375" spans="1:6" s="1" customFormat="1">
      <c r="A375" s="6"/>
      <c r="B375" s="6"/>
      <c r="C375" s="37"/>
      <c r="D375" s="6"/>
      <c r="E375" s="6"/>
      <c r="F375" s="6"/>
    </row>
    <row r="376" spans="1:6" s="1" customFormat="1">
      <c r="A376" s="6"/>
      <c r="B376" s="6"/>
      <c r="C376" s="37"/>
      <c r="D376" s="6"/>
      <c r="E376" s="6"/>
      <c r="F376" s="6"/>
    </row>
    <row r="377" spans="1:6" s="1" customFormat="1">
      <c r="A377" s="6"/>
      <c r="B377" s="6"/>
      <c r="C377" s="37"/>
      <c r="D377" s="6"/>
      <c r="E377" s="6"/>
      <c r="F377" s="6"/>
    </row>
    <row r="378" spans="1:6" s="1" customFormat="1">
      <c r="A378" s="6"/>
      <c r="B378" s="6"/>
      <c r="C378" s="37"/>
      <c r="D378" s="6"/>
      <c r="E378" s="6"/>
      <c r="F378" s="6"/>
    </row>
    <row r="379" spans="1:6" s="1" customFormat="1">
      <c r="A379" s="6"/>
      <c r="B379" s="6"/>
      <c r="C379" s="37"/>
      <c r="D379" s="6"/>
      <c r="E379" s="6"/>
      <c r="F379" s="6"/>
    </row>
    <row r="380" spans="1:6" s="1" customFormat="1">
      <c r="A380" s="6"/>
      <c r="B380" s="6"/>
      <c r="C380" s="37"/>
      <c r="D380" s="6"/>
      <c r="E380" s="6"/>
      <c r="F380" s="6"/>
    </row>
    <row r="381" spans="1:6" s="1" customFormat="1">
      <c r="A381" s="6"/>
      <c r="B381" s="6"/>
      <c r="C381" s="37"/>
      <c r="D381" s="6"/>
      <c r="E381" s="6"/>
      <c r="F381" s="6"/>
    </row>
    <row r="382" spans="1:6" s="1" customFormat="1">
      <c r="A382" s="6"/>
      <c r="B382" s="6"/>
      <c r="C382" s="37"/>
      <c r="D382" s="6"/>
      <c r="E382" s="6"/>
      <c r="F382" s="6"/>
    </row>
    <row r="383" spans="1:6" s="1" customFormat="1">
      <c r="A383" s="6"/>
      <c r="B383" s="6"/>
      <c r="C383" s="37"/>
      <c r="D383" s="6"/>
      <c r="E383" s="6"/>
      <c r="F383" s="6"/>
    </row>
    <row r="384" spans="1:6" s="1" customFormat="1">
      <c r="A384" s="6"/>
      <c r="B384" s="6"/>
      <c r="C384" s="37"/>
      <c r="D384" s="6"/>
      <c r="E384" s="6"/>
      <c r="F384" s="6"/>
    </row>
    <row r="385" spans="1:6" s="1" customFormat="1">
      <c r="A385" s="6"/>
      <c r="B385" s="6"/>
      <c r="C385" s="37"/>
      <c r="D385" s="6"/>
      <c r="E385" s="6"/>
      <c r="F385" s="6"/>
    </row>
    <row r="386" spans="1:6" s="1" customFormat="1">
      <c r="A386" s="6"/>
      <c r="B386" s="6"/>
      <c r="C386" s="37"/>
      <c r="D386" s="6"/>
      <c r="E386" s="6"/>
      <c r="F386" s="6"/>
    </row>
    <row r="387" spans="1:6" s="1" customFormat="1">
      <c r="A387" s="6"/>
      <c r="B387" s="6"/>
      <c r="C387" s="37"/>
      <c r="D387" s="6"/>
      <c r="E387" s="6"/>
      <c r="F387" s="6"/>
    </row>
    <row r="388" spans="1:6" s="1" customFormat="1">
      <c r="A388" s="6"/>
      <c r="B388" s="6"/>
      <c r="C388" s="37"/>
      <c r="D388" s="6"/>
      <c r="E388" s="6"/>
      <c r="F388" s="6"/>
    </row>
    <row r="389" spans="1:6" s="1" customFormat="1">
      <c r="A389" s="6"/>
      <c r="B389" s="6"/>
      <c r="C389" s="37"/>
      <c r="D389" s="6"/>
      <c r="E389" s="6"/>
      <c r="F389" s="6"/>
    </row>
    <row r="390" spans="1:6" s="1" customFormat="1">
      <c r="A390" s="6"/>
      <c r="B390" s="6"/>
      <c r="C390" s="37"/>
      <c r="D390" s="6"/>
      <c r="E390" s="6"/>
      <c r="F390" s="6"/>
    </row>
    <row r="391" spans="1:6" s="1" customFormat="1">
      <c r="A391" s="6"/>
      <c r="B391" s="6"/>
      <c r="C391" s="37"/>
      <c r="D391" s="6"/>
      <c r="E391" s="6"/>
      <c r="F391" s="6"/>
    </row>
    <row r="392" spans="1:6" s="1" customFormat="1">
      <c r="A392" s="6"/>
      <c r="B392" s="6"/>
      <c r="C392" s="37"/>
      <c r="D392" s="6"/>
      <c r="E392" s="6"/>
      <c r="F392" s="6"/>
    </row>
    <row r="393" spans="1:6" s="1" customFormat="1">
      <c r="A393" s="6"/>
      <c r="B393" s="6"/>
      <c r="C393" s="37"/>
      <c r="D393" s="6"/>
      <c r="E393" s="6"/>
      <c r="F393" s="6"/>
    </row>
    <row r="394" spans="1:6" s="1" customFormat="1">
      <c r="A394" s="6"/>
      <c r="B394" s="6"/>
      <c r="C394" s="37"/>
      <c r="D394" s="6"/>
      <c r="E394" s="6"/>
      <c r="F394" s="6"/>
    </row>
    <row r="395" spans="1:6" s="1" customFormat="1">
      <c r="A395" s="6"/>
      <c r="B395" s="6"/>
      <c r="C395" s="37"/>
      <c r="D395" s="6"/>
      <c r="E395" s="6"/>
      <c r="F395" s="6"/>
    </row>
    <row r="396" spans="1:6" s="1" customFormat="1">
      <c r="A396" s="6"/>
      <c r="B396" s="6"/>
      <c r="C396" s="37"/>
      <c r="D396" s="6"/>
      <c r="E396" s="6"/>
      <c r="F396" s="6"/>
    </row>
    <row r="397" spans="1:6" s="1" customFormat="1">
      <c r="A397" s="6"/>
      <c r="B397" s="6"/>
      <c r="C397" s="37"/>
      <c r="D397" s="6"/>
      <c r="E397" s="6"/>
      <c r="F397" s="6"/>
    </row>
    <row r="398" spans="1:6" s="1" customFormat="1">
      <c r="A398" s="6"/>
      <c r="B398" s="6"/>
      <c r="C398" s="37"/>
      <c r="D398" s="6"/>
      <c r="E398" s="6"/>
      <c r="F398" s="6"/>
    </row>
    <row r="399" spans="1:6" s="1" customFormat="1">
      <c r="A399" s="6"/>
      <c r="B399" s="6"/>
      <c r="C399" s="37"/>
      <c r="D399" s="6"/>
      <c r="E399" s="6"/>
      <c r="F399" s="6"/>
    </row>
    <row r="400" spans="1:6" s="1" customFormat="1">
      <c r="A400" s="6"/>
      <c r="B400" s="6"/>
      <c r="C400" s="37"/>
      <c r="D400" s="6"/>
      <c r="E400" s="6"/>
      <c r="F400" s="6"/>
    </row>
    <row r="401" spans="1:6" s="1" customFormat="1">
      <c r="A401" s="6"/>
      <c r="B401" s="6"/>
      <c r="C401" s="37"/>
      <c r="D401" s="6"/>
      <c r="E401" s="6"/>
      <c r="F401" s="6"/>
    </row>
    <row r="402" spans="1:6" s="1" customFormat="1">
      <c r="A402" s="6"/>
      <c r="B402" s="6"/>
      <c r="C402" s="37"/>
      <c r="D402" s="6"/>
      <c r="E402" s="6"/>
      <c r="F402" s="6"/>
    </row>
    <row r="403" spans="1:6" s="1" customFormat="1">
      <c r="A403" s="6"/>
      <c r="B403" s="6"/>
      <c r="C403" s="37"/>
      <c r="D403" s="6"/>
      <c r="E403" s="6"/>
      <c r="F403" s="6"/>
    </row>
    <row r="404" spans="1:6" s="1" customFormat="1">
      <c r="A404" s="6"/>
      <c r="B404" s="6"/>
      <c r="C404" s="37"/>
      <c r="D404" s="6"/>
      <c r="E404" s="6"/>
      <c r="F404" s="6"/>
    </row>
    <row r="405" spans="1:6" s="1" customFormat="1">
      <c r="A405" s="6"/>
      <c r="B405" s="6"/>
      <c r="C405" s="37"/>
      <c r="D405" s="6"/>
      <c r="E405" s="6"/>
      <c r="F405" s="6"/>
    </row>
    <row r="406" spans="1:6" s="1" customFormat="1">
      <c r="A406" s="6"/>
      <c r="B406" s="6"/>
      <c r="C406" s="37"/>
      <c r="D406" s="6"/>
      <c r="E406" s="6"/>
      <c r="F406" s="6"/>
    </row>
    <row r="407" spans="1:6" s="1" customFormat="1">
      <c r="A407" s="6"/>
      <c r="B407" s="6"/>
      <c r="C407" s="37"/>
      <c r="D407" s="6"/>
      <c r="E407" s="6"/>
      <c r="F407" s="6"/>
    </row>
    <row r="408" spans="1:6" s="1" customFormat="1">
      <c r="A408" s="6"/>
      <c r="B408" s="6"/>
      <c r="C408" s="37"/>
      <c r="D408" s="6"/>
      <c r="E408" s="6"/>
      <c r="F408" s="6"/>
    </row>
    <row r="409" spans="1:6" s="1" customFormat="1">
      <c r="A409" s="6"/>
      <c r="B409" s="6"/>
      <c r="C409" s="37"/>
      <c r="D409" s="6"/>
      <c r="E409" s="6"/>
      <c r="F409" s="6"/>
    </row>
    <row r="410" spans="1:6" s="1" customFormat="1">
      <c r="A410" s="6"/>
      <c r="B410" s="6"/>
      <c r="C410" s="37"/>
      <c r="D410" s="6"/>
      <c r="E410" s="6"/>
      <c r="F410" s="6"/>
    </row>
    <row r="411" spans="1:6" s="1" customFormat="1">
      <c r="A411" s="6"/>
      <c r="B411" s="6"/>
      <c r="C411" s="37"/>
      <c r="D411" s="6"/>
      <c r="E411" s="6"/>
      <c r="F411" s="6"/>
    </row>
    <row r="412" spans="1:6" s="1" customFormat="1">
      <c r="A412" s="6"/>
      <c r="B412" s="6"/>
      <c r="C412" s="37"/>
      <c r="D412" s="6"/>
      <c r="E412" s="6"/>
      <c r="F412" s="6"/>
    </row>
    <row r="413" spans="1:6" s="1" customFormat="1">
      <c r="A413" s="6"/>
      <c r="B413" s="6"/>
      <c r="C413" s="37"/>
      <c r="D413" s="6"/>
      <c r="E413" s="6"/>
      <c r="F413" s="6"/>
    </row>
    <row r="414" spans="1:6" s="1" customFormat="1">
      <c r="A414" s="6"/>
      <c r="B414" s="6"/>
      <c r="C414" s="37"/>
      <c r="D414" s="6"/>
      <c r="E414" s="6"/>
      <c r="F414" s="6"/>
    </row>
    <row r="415" spans="1:6" s="1" customFormat="1">
      <c r="A415" s="6"/>
      <c r="B415" s="6"/>
      <c r="C415" s="37"/>
      <c r="D415" s="6"/>
      <c r="E415" s="6"/>
      <c r="F415" s="6"/>
    </row>
    <row r="416" spans="1:6" s="1" customFormat="1">
      <c r="A416" s="6"/>
      <c r="B416" s="6"/>
      <c r="C416" s="37"/>
      <c r="D416" s="6"/>
      <c r="E416" s="6"/>
      <c r="F416" s="6"/>
    </row>
    <row r="417" spans="1:72" s="1" customFormat="1">
      <c r="A417" s="6"/>
      <c r="B417" s="6"/>
      <c r="C417" s="37"/>
      <c r="D417" s="6"/>
      <c r="E417" s="6"/>
      <c r="F417" s="6"/>
    </row>
    <row r="418" spans="1:72" s="1" customFormat="1">
      <c r="A418" s="6"/>
      <c r="B418" s="6"/>
      <c r="C418" s="37"/>
      <c r="D418" s="6"/>
      <c r="E418" s="6"/>
      <c r="F418" s="6"/>
    </row>
    <row r="419" spans="1:72" s="1" customFormat="1">
      <c r="A419" s="6"/>
      <c r="B419" s="6"/>
      <c r="C419" s="37"/>
      <c r="D419" s="6"/>
      <c r="E419" s="6"/>
      <c r="F419" s="6"/>
    </row>
    <row r="420" spans="1:72" s="1" customFormat="1">
      <c r="A420" s="6"/>
      <c r="B420" s="6"/>
      <c r="C420" s="37"/>
      <c r="D420" s="6"/>
      <c r="E420" s="6"/>
      <c r="F420" s="6"/>
    </row>
    <row r="421" spans="1:72" s="1" customFormat="1">
      <c r="A421" s="6"/>
      <c r="B421" s="6"/>
      <c r="C421" s="37"/>
      <c r="D421" s="6"/>
      <c r="E421" s="6"/>
      <c r="F421" s="6"/>
    </row>
    <row r="422" spans="1:72" s="1" customFormat="1">
      <c r="A422" s="6"/>
      <c r="B422" s="6"/>
      <c r="C422" s="37"/>
      <c r="D422" s="6"/>
      <c r="E422" s="6"/>
      <c r="F422" s="6"/>
    </row>
    <row r="423" spans="1:72" s="1" customFormat="1">
      <c r="A423" s="6"/>
      <c r="B423" s="6"/>
      <c r="C423" s="37"/>
      <c r="D423" s="6"/>
      <c r="E423" s="6"/>
      <c r="F423" s="6"/>
    </row>
    <row r="424" spans="1:72" s="1" customFormat="1">
      <c r="A424" s="6"/>
      <c r="B424" s="6"/>
      <c r="C424" s="37"/>
      <c r="D424" s="6"/>
      <c r="E424" s="6"/>
      <c r="F424" s="6"/>
    </row>
    <row r="425" spans="1:72" s="1" customFormat="1">
      <c r="A425" s="6"/>
      <c r="B425" s="6"/>
      <c r="C425" s="37"/>
      <c r="D425" s="6"/>
      <c r="E425" s="6"/>
      <c r="F425" s="6"/>
    </row>
    <row r="426" spans="1:72" s="1" customFormat="1">
      <c r="A426" s="6"/>
      <c r="B426" s="6"/>
      <c r="C426" s="37"/>
      <c r="D426" s="6"/>
      <c r="E426" s="6"/>
      <c r="F426" s="6"/>
    </row>
    <row r="427" spans="1:72" s="1" customFormat="1">
      <c r="A427" s="6"/>
      <c r="B427" s="6"/>
      <c r="C427" s="37"/>
      <c r="D427" s="6"/>
      <c r="E427" s="6"/>
      <c r="F427" s="6"/>
    </row>
    <row r="428" spans="1:72" s="1" customFormat="1">
      <c r="A428" s="6"/>
      <c r="B428" s="6"/>
      <c r="C428" s="37"/>
      <c r="D428" s="6"/>
      <c r="E428" s="6"/>
      <c r="F428" s="6"/>
    </row>
    <row r="429" spans="1:72" s="1" customFormat="1">
      <c r="A429" s="6"/>
      <c r="B429" s="6"/>
      <c r="C429" s="37"/>
      <c r="D429" s="6"/>
      <c r="E429" s="6"/>
      <c r="F429" s="6"/>
    </row>
    <row r="430" spans="1:72" s="2" customFormat="1">
      <c r="A430" s="6"/>
      <c r="B430" s="6"/>
      <c r="C430" s="37"/>
      <c r="D430" s="6"/>
      <c r="E430" s="6"/>
      <c r="F430" s="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s="2" customFormat="1">
      <c r="A431" s="6"/>
      <c r="B431" s="6"/>
      <c r="C431" s="37"/>
      <c r="D431" s="6"/>
      <c r="E431" s="6"/>
      <c r="F431" s="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s="2" customFormat="1">
      <c r="A432" s="6"/>
      <c r="B432" s="6"/>
      <c r="C432" s="37"/>
      <c r="D432" s="6"/>
      <c r="E432" s="6"/>
      <c r="F432" s="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s="2" customFormat="1">
      <c r="A433" s="6"/>
      <c r="B433" s="6"/>
      <c r="C433" s="37"/>
      <c r="D433" s="6"/>
      <c r="E433" s="6"/>
      <c r="F433" s="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s="2" customFormat="1">
      <c r="A434" s="6"/>
      <c r="B434" s="6"/>
      <c r="C434" s="37"/>
      <c r="D434" s="6"/>
      <c r="E434" s="6"/>
      <c r="F434" s="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s="2" customFormat="1">
      <c r="A435" s="6"/>
      <c r="B435" s="6"/>
      <c r="C435" s="37"/>
      <c r="D435" s="6"/>
      <c r="E435" s="6"/>
      <c r="F435" s="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s="2" customFormat="1">
      <c r="A436" s="6"/>
      <c r="B436" s="6"/>
      <c r="C436" s="37"/>
      <c r="D436" s="6"/>
      <c r="E436" s="6"/>
      <c r="F436" s="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s="2" customFormat="1">
      <c r="A437" s="6"/>
      <c r="B437" s="6"/>
      <c r="C437" s="37"/>
      <c r="D437" s="6"/>
      <c r="E437" s="6"/>
      <c r="F437" s="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s="2" customFormat="1">
      <c r="A438" s="6"/>
      <c r="B438" s="6"/>
      <c r="C438" s="37"/>
      <c r="D438" s="6"/>
      <c r="E438" s="6"/>
      <c r="F438" s="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s="2" customFormat="1">
      <c r="A439" s="6"/>
      <c r="B439" s="6"/>
      <c r="C439" s="37"/>
      <c r="D439" s="6"/>
      <c r="E439" s="6"/>
      <c r="F439" s="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s="2" customFormat="1">
      <c r="A440" s="6"/>
      <c r="B440" s="6"/>
      <c r="C440" s="37"/>
      <c r="D440" s="6"/>
      <c r="E440" s="6"/>
      <c r="F440" s="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s="2" customFormat="1">
      <c r="A441" s="6"/>
      <c r="B441" s="6"/>
      <c r="C441" s="37"/>
      <c r="D441" s="6"/>
      <c r="E441" s="6"/>
      <c r="F441" s="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s="2" customFormat="1">
      <c r="A442" s="6"/>
      <c r="B442" s="6"/>
      <c r="C442" s="37"/>
      <c r="D442" s="6"/>
      <c r="E442" s="6"/>
      <c r="F442" s="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s="2" customFormat="1">
      <c r="A443" s="6"/>
      <c r="B443" s="6"/>
      <c r="C443" s="37"/>
      <c r="D443" s="6"/>
      <c r="E443" s="6"/>
      <c r="F443" s="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s="2" customFormat="1">
      <c r="A444" s="6"/>
      <c r="B444" s="6"/>
      <c r="C444" s="37"/>
      <c r="D444" s="6"/>
      <c r="E444" s="6"/>
      <c r="F444" s="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s="2" customFormat="1">
      <c r="A445" s="6"/>
      <c r="B445" s="6"/>
      <c r="C445" s="37"/>
      <c r="D445" s="6"/>
      <c r="E445" s="6"/>
      <c r="F445" s="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s="2" customFormat="1">
      <c r="A446" s="6"/>
      <c r="B446" s="6"/>
      <c r="C446" s="37"/>
      <c r="D446" s="6"/>
      <c r="E446" s="6"/>
      <c r="F446" s="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s="2" customFormat="1">
      <c r="A447" s="6"/>
      <c r="B447" s="6"/>
      <c r="C447" s="37"/>
      <c r="D447" s="6"/>
      <c r="E447" s="6"/>
      <c r="F447" s="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s="2" customFormat="1">
      <c r="A448" s="6"/>
      <c r="B448" s="6"/>
      <c r="C448" s="37"/>
      <c r="D448" s="6"/>
      <c r="E448" s="6"/>
      <c r="F448" s="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s="2" customFormat="1">
      <c r="A449" s="6"/>
      <c r="B449" s="6"/>
      <c r="C449" s="37"/>
      <c r="D449" s="6"/>
      <c r="E449" s="6"/>
      <c r="F449" s="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s="2" customFormat="1">
      <c r="A450" s="6"/>
      <c r="B450" s="6"/>
      <c r="C450" s="37"/>
      <c r="D450" s="6"/>
      <c r="E450" s="6"/>
      <c r="F450" s="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s="2" customFormat="1">
      <c r="A451" s="6"/>
      <c r="B451" s="6"/>
      <c r="C451" s="37"/>
      <c r="D451" s="6"/>
      <c r="E451" s="6"/>
      <c r="F451" s="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s="2" customFormat="1">
      <c r="A452" s="6"/>
      <c r="B452" s="6"/>
      <c r="C452" s="37"/>
      <c r="D452" s="6"/>
      <c r="E452" s="6"/>
      <c r="F452" s="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s="2" customFormat="1">
      <c r="A453" s="6"/>
      <c r="B453" s="6"/>
      <c r="C453" s="37"/>
      <c r="D453" s="6"/>
      <c r="E453" s="6"/>
      <c r="F453" s="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s="2" customFormat="1">
      <c r="A454" s="6"/>
      <c r="B454" s="6"/>
      <c r="C454" s="37"/>
      <c r="D454" s="6"/>
      <c r="E454" s="6"/>
      <c r="F454" s="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s="2" customFormat="1">
      <c r="A455" s="6"/>
      <c r="B455" s="6"/>
      <c r="C455" s="37"/>
      <c r="D455" s="6"/>
      <c r="E455" s="6"/>
      <c r="F455" s="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s="2" customFormat="1">
      <c r="A456" s="6"/>
      <c r="B456" s="6"/>
      <c r="C456" s="37"/>
      <c r="D456" s="6"/>
      <c r="E456" s="6"/>
      <c r="F456" s="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s="2" customFormat="1">
      <c r="A457" s="6"/>
      <c r="B457" s="6"/>
      <c r="C457" s="37"/>
      <c r="D457" s="6"/>
      <c r="E457" s="6"/>
      <c r="F457" s="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s="2" customFormat="1">
      <c r="A458" s="6"/>
      <c r="B458" s="6"/>
      <c r="C458" s="37"/>
      <c r="D458" s="6"/>
      <c r="E458" s="6"/>
      <c r="F458" s="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s="2" customFormat="1">
      <c r="A459" s="6"/>
      <c r="B459" s="6"/>
      <c r="C459" s="37"/>
      <c r="D459" s="6"/>
      <c r="E459" s="6"/>
      <c r="F459" s="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s="2" customFormat="1">
      <c r="A460" s="6"/>
      <c r="B460" s="6"/>
      <c r="C460" s="37"/>
      <c r="D460" s="6"/>
      <c r="E460" s="6"/>
      <c r="F460" s="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s="2" customFormat="1">
      <c r="A461" s="6"/>
      <c r="B461" s="6"/>
      <c r="C461" s="37"/>
      <c r="D461" s="6"/>
      <c r="E461" s="6"/>
      <c r="F461" s="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s="2" customFormat="1">
      <c r="A462" s="6"/>
      <c r="B462" s="6"/>
      <c r="C462" s="37"/>
      <c r="D462" s="6"/>
      <c r="E462" s="6"/>
      <c r="F462" s="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s="2" customFormat="1">
      <c r="A463" s="6"/>
      <c r="B463" s="6"/>
      <c r="C463" s="37"/>
      <c r="D463" s="6"/>
      <c r="E463" s="6"/>
      <c r="F463" s="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s="2" customFormat="1">
      <c r="A464" s="6"/>
      <c r="B464" s="6"/>
      <c r="C464" s="37"/>
      <c r="D464" s="6"/>
      <c r="E464" s="6"/>
      <c r="F464" s="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s="2" customFormat="1">
      <c r="A465" s="6"/>
      <c r="B465" s="6"/>
      <c r="C465" s="37"/>
      <c r="D465" s="6"/>
      <c r="E465" s="6"/>
      <c r="F465" s="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s="2" customFormat="1">
      <c r="A466" s="6"/>
      <c r="B466" s="6"/>
      <c r="C466" s="37"/>
      <c r="D466" s="6"/>
      <c r="E466" s="6"/>
      <c r="F466" s="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s="2" customFormat="1">
      <c r="A467" s="6"/>
      <c r="B467" s="6"/>
      <c r="C467" s="37"/>
      <c r="D467" s="6"/>
      <c r="E467" s="6"/>
      <c r="F467" s="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s="2" customFormat="1">
      <c r="A468" s="6"/>
      <c r="B468" s="6"/>
      <c r="C468" s="37"/>
      <c r="D468" s="6"/>
      <c r="E468" s="6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s="2" customFormat="1">
      <c r="A469" s="6"/>
      <c r="B469" s="6"/>
      <c r="C469" s="37"/>
      <c r="D469" s="6"/>
      <c r="E469" s="6"/>
      <c r="F469" s="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s="2" customFormat="1">
      <c r="A470" s="6"/>
      <c r="B470" s="6"/>
      <c r="C470" s="37"/>
      <c r="D470" s="6"/>
      <c r="E470" s="6"/>
      <c r="F470" s="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s="2" customFormat="1">
      <c r="A471" s="6"/>
      <c r="B471" s="6"/>
      <c r="C471" s="37"/>
      <c r="D471" s="6"/>
      <c r="E471" s="6"/>
      <c r="F471" s="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s="2" customFormat="1">
      <c r="A472" s="6"/>
      <c r="B472" s="6"/>
      <c r="C472" s="37"/>
      <c r="D472" s="6"/>
      <c r="E472" s="6"/>
      <c r="F472" s="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s="2" customFormat="1">
      <c r="A473" s="6"/>
      <c r="B473" s="6"/>
      <c r="C473" s="37"/>
      <c r="D473" s="6"/>
      <c r="E473" s="6"/>
      <c r="F473" s="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s="2" customFormat="1">
      <c r="A474" s="6"/>
      <c r="B474" s="6"/>
      <c r="C474" s="37"/>
      <c r="D474" s="6"/>
      <c r="E474" s="6"/>
      <c r="F474" s="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s="2" customFormat="1">
      <c r="A475" s="6"/>
      <c r="B475" s="6"/>
      <c r="C475" s="37"/>
      <c r="D475" s="6"/>
      <c r="E475" s="6"/>
      <c r="F475" s="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s="2" customFormat="1">
      <c r="A476" s="6"/>
      <c r="B476" s="6"/>
      <c r="C476" s="37"/>
      <c r="D476" s="6"/>
      <c r="E476" s="6"/>
      <c r="F476" s="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s="2" customFormat="1">
      <c r="A477" s="6"/>
      <c r="B477" s="6"/>
      <c r="C477" s="37"/>
      <c r="D477" s="6"/>
      <c r="E477" s="6"/>
      <c r="F477" s="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s="2" customFormat="1">
      <c r="A478" s="6"/>
      <c r="B478" s="6"/>
      <c r="C478" s="37"/>
      <c r="D478" s="6"/>
      <c r="E478" s="6"/>
      <c r="F478" s="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s="2" customFormat="1">
      <c r="A479" s="6"/>
      <c r="B479" s="6"/>
      <c r="C479" s="37"/>
      <c r="D479" s="6"/>
      <c r="E479" s="6"/>
      <c r="F479" s="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s="2" customFormat="1">
      <c r="A480" s="6"/>
      <c r="B480" s="6"/>
      <c r="C480" s="37"/>
      <c r="D480" s="6"/>
      <c r="E480" s="6"/>
      <c r="F480" s="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s="2" customFormat="1">
      <c r="A481" s="6"/>
      <c r="B481" s="6"/>
      <c r="C481" s="37"/>
      <c r="D481" s="6"/>
      <c r="E481" s="6"/>
      <c r="F481" s="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s="2" customFormat="1">
      <c r="A482" s="6"/>
      <c r="B482" s="6"/>
      <c r="C482" s="37"/>
      <c r="D482" s="6"/>
      <c r="E482" s="6"/>
      <c r="F482" s="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s="2" customFormat="1">
      <c r="A483" s="6"/>
      <c r="B483" s="6"/>
      <c r="C483" s="37"/>
      <c r="D483" s="6"/>
      <c r="E483" s="6"/>
      <c r="F483" s="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s="2" customFormat="1">
      <c r="A484" s="6"/>
      <c r="B484" s="6"/>
      <c r="C484" s="37"/>
      <c r="D484" s="6"/>
      <c r="E484" s="6"/>
      <c r="F484" s="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s="2" customFormat="1">
      <c r="A485" s="6"/>
      <c r="B485" s="6"/>
      <c r="C485" s="37"/>
      <c r="D485" s="6"/>
      <c r="E485" s="6"/>
      <c r="F485" s="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s="2" customFormat="1">
      <c r="A486" s="6"/>
      <c r="B486" s="6"/>
      <c r="C486" s="37"/>
      <c r="D486" s="6"/>
      <c r="E486" s="6"/>
      <c r="F486" s="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s="2" customFormat="1">
      <c r="A487" s="6"/>
      <c r="B487" s="6"/>
      <c r="C487" s="37"/>
      <c r="D487" s="6"/>
      <c r="E487" s="6"/>
      <c r="F487" s="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s="2" customFormat="1">
      <c r="A488" s="6"/>
      <c r="B488" s="6"/>
      <c r="C488" s="37"/>
      <c r="D488" s="6"/>
      <c r="E488" s="6"/>
      <c r="F488" s="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s="2" customFormat="1">
      <c r="A489" s="6"/>
      <c r="B489" s="6"/>
      <c r="C489" s="37"/>
      <c r="D489" s="6"/>
      <c r="E489" s="6"/>
      <c r="F489" s="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s="2" customFormat="1">
      <c r="A490" s="6"/>
      <c r="B490" s="6"/>
      <c r="C490" s="37"/>
      <c r="D490" s="6"/>
      <c r="E490" s="6"/>
      <c r="F490" s="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s="2" customFormat="1">
      <c r="A491" s="6"/>
      <c r="B491" s="6"/>
      <c r="C491" s="37"/>
      <c r="D491" s="6"/>
      <c r="E491" s="6"/>
      <c r="F491" s="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s="2" customFormat="1">
      <c r="A492" s="6"/>
      <c r="B492" s="6"/>
      <c r="C492" s="37"/>
      <c r="D492" s="6"/>
      <c r="E492" s="6"/>
      <c r="F492" s="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s="2" customFormat="1">
      <c r="A493" s="6"/>
      <c r="B493" s="6"/>
      <c r="C493" s="37"/>
      <c r="D493" s="6"/>
      <c r="E493" s="6"/>
      <c r="F493" s="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s="2" customFormat="1">
      <c r="A494" s="6"/>
      <c r="B494" s="6"/>
      <c r="C494" s="37"/>
      <c r="D494" s="6"/>
      <c r="E494" s="6"/>
      <c r="F494" s="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s="2" customFormat="1">
      <c r="A495" s="6"/>
      <c r="B495" s="6"/>
      <c r="C495" s="37"/>
      <c r="D495" s="6"/>
      <c r="E495" s="6"/>
      <c r="F495" s="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s="2" customFormat="1">
      <c r="A496" s="6"/>
      <c r="B496" s="6"/>
      <c r="C496" s="37"/>
      <c r="D496" s="6"/>
      <c r="E496" s="6"/>
      <c r="F496" s="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s="2" customFormat="1">
      <c r="A497" s="6"/>
      <c r="B497" s="6"/>
      <c r="C497" s="37"/>
      <c r="D497" s="6"/>
      <c r="E497" s="6"/>
      <c r="F497" s="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s="2" customFormat="1">
      <c r="A498" s="6"/>
      <c r="B498" s="6"/>
      <c r="C498" s="37"/>
      <c r="D498" s="6"/>
      <c r="E498" s="6"/>
      <c r="F498" s="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s="2" customFormat="1">
      <c r="A499" s="6"/>
      <c r="B499" s="6"/>
      <c r="C499" s="37"/>
      <c r="D499" s="6"/>
      <c r="E499" s="6"/>
      <c r="F499" s="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s="2" customFormat="1">
      <c r="A500" s="6"/>
      <c r="B500" s="6"/>
      <c r="C500" s="37"/>
      <c r="D500" s="6"/>
      <c r="E500" s="6"/>
      <c r="F500" s="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s="2" customFormat="1">
      <c r="A501" s="6"/>
      <c r="B501" s="6"/>
      <c r="C501" s="37"/>
      <c r="D501" s="6"/>
      <c r="E501" s="6"/>
      <c r="F501" s="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s="2" customFormat="1">
      <c r="A502" s="6"/>
      <c r="B502" s="6"/>
      <c r="C502" s="37"/>
      <c r="D502" s="6"/>
      <c r="E502" s="6"/>
      <c r="F502" s="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s="2" customFormat="1">
      <c r="A503" s="6"/>
      <c r="B503" s="6"/>
      <c r="C503" s="37"/>
      <c r="D503" s="6"/>
      <c r="E503" s="6"/>
      <c r="F503" s="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s="2" customFormat="1">
      <c r="A504" s="6"/>
      <c r="B504" s="6"/>
      <c r="C504" s="37"/>
      <c r="D504" s="6"/>
      <c r="E504" s="6"/>
      <c r="F504" s="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s="2" customFormat="1">
      <c r="A505" s="6"/>
      <c r="B505" s="6"/>
      <c r="C505" s="37"/>
      <c r="D505" s="6"/>
      <c r="E505" s="6"/>
      <c r="F505" s="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s="2" customFormat="1">
      <c r="A506" s="6"/>
      <c r="B506" s="6"/>
      <c r="C506" s="37"/>
      <c r="D506" s="6"/>
      <c r="E506" s="6"/>
      <c r="F506" s="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s="2" customFormat="1">
      <c r="A507" s="6"/>
      <c r="B507" s="6"/>
      <c r="C507" s="37"/>
      <c r="D507" s="6"/>
      <c r="E507" s="6"/>
      <c r="F507" s="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s="2" customFormat="1">
      <c r="A508" s="6"/>
      <c r="B508" s="6"/>
      <c r="C508" s="37"/>
      <c r="D508" s="6"/>
      <c r="E508" s="6"/>
      <c r="F508" s="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s="2" customFormat="1">
      <c r="A509" s="6"/>
      <c r="B509" s="6"/>
      <c r="C509" s="37"/>
      <c r="D509" s="6"/>
      <c r="E509" s="6"/>
      <c r="F509" s="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s="2" customFormat="1">
      <c r="A510" s="6"/>
      <c r="B510" s="6"/>
      <c r="C510" s="37"/>
      <c r="D510" s="6"/>
      <c r="E510" s="6"/>
      <c r="F510" s="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s="2" customFormat="1">
      <c r="A511" s="6"/>
      <c r="B511" s="6"/>
      <c r="C511" s="37"/>
      <c r="D511" s="6"/>
      <c r="E511" s="6"/>
      <c r="F511" s="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s="2" customFormat="1">
      <c r="A512" s="6"/>
      <c r="B512" s="6"/>
      <c r="C512" s="37"/>
      <c r="D512" s="6"/>
      <c r="E512" s="6"/>
      <c r="F512" s="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s="2" customFormat="1">
      <c r="A513" s="6"/>
      <c r="B513" s="6"/>
      <c r="C513" s="37"/>
      <c r="D513" s="6"/>
      <c r="E513" s="6"/>
      <c r="F513" s="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s="2" customFormat="1">
      <c r="A514" s="6"/>
      <c r="B514" s="6"/>
      <c r="C514" s="37"/>
      <c r="D514" s="6"/>
      <c r="E514" s="6"/>
      <c r="F514" s="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s="2" customFormat="1">
      <c r="A515" s="6"/>
      <c r="B515" s="6"/>
      <c r="C515" s="37"/>
      <c r="D515" s="6"/>
      <c r="E515" s="6"/>
      <c r="F515" s="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s="2" customFormat="1">
      <c r="A516" s="6"/>
      <c r="B516" s="6"/>
      <c r="C516" s="37"/>
      <c r="D516" s="6"/>
      <c r="E516" s="6"/>
      <c r="F516" s="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s="2" customFormat="1">
      <c r="A517" s="6"/>
      <c r="B517" s="6"/>
      <c r="C517" s="37"/>
      <c r="D517" s="6"/>
      <c r="E517" s="6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s="2" customFormat="1">
      <c r="A518" s="6"/>
      <c r="B518" s="6"/>
      <c r="C518" s="37"/>
      <c r="D518" s="6"/>
      <c r="E518" s="6"/>
      <c r="F518" s="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s="2" customFormat="1">
      <c r="A519" s="6"/>
      <c r="B519" s="6"/>
      <c r="C519" s="37"/>
      <c r="D519" s="6"/>
      <c r="E519" s="6"/>
      <c r="F519" s="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s="2" customFormat="1">
      <c r="A520" s="6"/>
      <c r="B520" s="6"/>
      <c r="C520" s="37"/>
      <c r="D520" s="6"/>
      <c r="E520" s="6"/>
      <c r="F520" s="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s="2" customFormat="1">
      <c r="A521" s="6"/>
      <c r="B521" s="6"/>
      <c r="C521" s="37"/>
      <c r="D521" s="6"/>
      <c r="E521" s="6"/>
      <c r="F521" s="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s="2" customFormat="1">
      <c r="A522" s="6"/>
      <c r="B522" s="6"/>
      <c r="C522" s="37"/>
      <c r="D522" s="6"/>
      <c r="E522" s="6"/>
      <c r="F522" s="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s="2" customFormat="1">
      <c r="A523" s="6"/>
      <c r="B523" s="6"/>
      <c r="C523" s="37"/>
      <c r="D523" s="6"/>
      <c r="E523" s="6"/>
      <c r="F523" s="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s="2" customFormat="1">
      <c r="A524" s="6"/>
      <c r="B524" s="6"/>
      <c r="C524" s="37"/>
      <c r="D524" s="6"/>
      <c r="E524" s="6"/>
      <c r="F524" s="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s="2" customFormat="1">
      <c r="A525" s="6"/>
      <c r="B525" s="6"/>
      <c r="C525" s="37"/>
      <c r="D525" s="6"/>
      <c r="E525" s="6"/>
      <c r="F525" s="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s="2" customFormat="1">
      <c r="A526" s="6"/>
      <c r="B526" s="6"/>
      <c r="C526" s="37"/>
      <c r="D526" s="6"/>
      <c r="E526" s="6"/>
      <c r="F526" s="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s="2" customFormat="1">
      <c r="A527" s="6"/>
      <c r="B527" s="6"/>
      <c r="C527" s="37"/>
      <c r="D527" s="6"/>
      <c r="E527" s="6"/>
      <c r="F527" s="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s="2" customFormat="1">
      <c r="A528" s="6"/>
      <c r="B528" s="6"/>
      <c r="C528" s="37"/>
      <c r="D528" s="6"/>
      <c r="E528" s="6"/>
      <c r="F528" s="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s="2" customFormat="1">
      <c r="A529" s="6"/>
      <c r="B529" s="6"/>
      <c r="C529" s="37"/>
      <c r="D529" s="6"/>
      <c r="E529" s="6"/>
      <c r="F529" s="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s="2" customFormat="1">
      <c r="A530" s="6"/>
      <c r="B530" s="6"/>
      <c r="C530" s="37"/>
      <c r="D530" s="6"/>
      <c r="E530" s="6"/>
      <c r="F530" s="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s="2" customFormat="1">
      <c r="A531" s="6"/>
      <c r="B531" s="6"/>
      <c r="C531" s="37"/>
      <c r="D531" s="6"/>
      <c r="E531" s="6"/>
      <c r="F531" s="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s="2" customFormat="1">
      <c r="A532" s="6"/>
      <c r="B532" s="6"/>
      <c r="C532" s="37"/>
      <c r="D532" s="6"/>
      <c r="E532" s="6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s="2" customFormat="1">
      <c r="A533" s="6"/>
      <c r="B533" s="6"/>
      <c r="C533" s="37"/>
      <c r="D533" s="6"/>
      <c r="E533" s="6"/>
      <c r="F533" s="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s="2" customFormat="1">
      <c r="A534" s="6"/>
      <c r="B534" s="6"/>
      <c r="C534" s="37"/>
      <c r="D534" s="6"/>
      <c r="E534" s="6"/>
      <c r="F534" s="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s="2" customFormat="1">
      <c r="A535" s="6"/>
      <c r="B535" s="6"/>
      <c r="C535" s="37"/>
      <c r="D535" s="6"/>
      <c r="E535" s="6"/>
      <c r="F535" s="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s="2" customFormat="1">
      <c r="A536" s="6"/>
      <c r="B536" s="6"/>
      <c r="C536" s="37"/>
      <c r="D536" s="6"/>
      <c r="E536" s="6"/>
      <c r="F536" s="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s="2" customFormat="1">
      <c r="A537" s="6"/>
      <c r="B537" s="6"/>
      <c r="C537" s="37"/>
      <c r="D537" s="6"/>
      <c r="E537" s="6"/>
      <c r="F537" s="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s="2" customFormat="1">
      <c r="A538" s="6"/>
      <c r="B538" s="6"/>
      <c r="C538" s="37"/>
      <c r="D538" s="6"/>
      <c r="E538" s="6"/>
      <c r="F538" s="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s="2" customFormat="1">
      <c r="A539" s="6"/>
      <c r="B539" s="6"/>
      <c r="C539" s="37"/>
      <c r="D539" s="6"/>
      <c r="E539" s="6"/>
      <c r="F539" s="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s="2" customFormat="1">
      <c r="A540" s="6"/>
      <c r="B540" s="6"/>
      <c r="C540" s="37"/>
      <c r="D540" s="6"/>
      <c r="E540" s="6"/>
      <c r="F540" s="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s="2" customFormat="1">
      <c r="A541" s="6"/>
      <c r="B541" s="6"/>
      <c r="C541" s="37"/>
      <c r="D541" s="6"/>
      <c r="E541" s="6"/>
      <c r="F541" s="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s="2" customFormat="1">
      <c r="A542" s="6"/>
      <c r="B542" s="6"/>
      <c r="C542" s="37"/>
      <c r="D542" s="6"/>
      <c r="E542" s="6"/>
      <c r="F542" s="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s="2" customFormat="1">
      <c r="A543" s="6"/>
      <c r="B543" s="6"/>
      <c r="C543" s="37"/>
      <c r="D543" s="6"/>
      <c r="E543" s="6"/>
      <c r="F543" s="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s="2" customFormat="1">
      <c r="A544" s="6"/>
      <c r="B544" s="6"/>
      <c r="C544" s="37"/>
      <c r="D544" s="6"/>
      <c r="E544" s="6"/>
      <c r="F544" s="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s="2" customFormat="1">
      <c r="A545" s="6"/>
      <c r="B545" s="6"/>
      <c r="C545" s="37"/>
      <c r="D545" s="6"/>
      <c r="E545" s="6"/>
      <c r="F545" s="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s="2" customFormat="1">
      <c r="A546" s="6"/>
      <c r="B546" s="6"/>
      <c r="C546" s="37"/>
      <c r="D546" s="6"/>
      <c r="E546" s="6"/>
      <c r="F546" s="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s="2" customFormat="1">
      <c r="A547" s="6"/>
      <c r="B547" s="6"/>
      <c r="C547" s="37"/>
      <c r="D547" s="6"/>
      <c r="E547" s="6"/>
      <c r="F547" s="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s="2" customFormat="1">
      <c r="A548" s="6"/>
      <c r="B548" s="6"/>
      <c r="C548" s="37"/>
      <c r="D548" s="6"/>
      <c r="E548" s="6"/>
      <c r="F548" s="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s="2" customFormat="1">
      <c r="A549" s="6"/>
      <c r="B549" s="6"/>
      <c r="C549" s="37"/>
      <c r="D549" s="6"/>
      <c r="E549" s="6"/>
      <c r="F549" s="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s="2" customFormat="1">
      <c r="A550" s="6"/>
      <c r="B550" s="6"/>
      <c r="C550" s="37"/>
      <c r="D550" s="6"/>
      <c r="E550" s="6"/>
      <c r="F550" s="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s="2" customFormat="1">
      <c r="A551" s="6"/>
      <c r="B551" s="6"/>
      <c r="C551" s="37"/>
      <c r="D551" s="6"/>
      <c r="E551" s="6"/>
      <c r="F551" s="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s="2" customFormat="1">
      <c r="A552" s="6"/>
      <c r="B552" s="6"/>
      <c r="C552" s="37"/>
      <c r="D552" s="6"/>
      <c r="E552" s="6"/>
      <c r="F552" s="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s="2" customFormat="1">
      <c r="A553" s="6"/>
      <c r="B553" s="6"/>
      <c r="C553" s="37"/>
      <c r="D553" s="6"/>
      <c r="E553" s="6"/>
      <c r="F553" s="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s="2" customFormat="1">
      <c r="A554" s="6"/>
      <c r="B554" s="6"/>
      <c r="C554" s="37"/>
      <c r="D554" s="6"/>
      <c r="E554" s="6"/>
      <c r="F554" s="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s="2" customFormat="1">
      <c r="A555" s="6"/>
      <c r="B555" s="6"/>
      <c r="C555" s="37"/>
      <c r="D555" s="6"/>
      <c r="E555" s="6"/>
      <c r="F555" s="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s="2" customFormat="1">
      <c r="A556" s="6"/>
      <c r="B556" s="6"/>
      <c r="C556" s="37"/>
      <c r="D556" s="6"/>
      <c r="E556" s="6"/>
      <c r="F556" s="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s="2" customFormat="1">
      <c r="A557" s="6"/>
      <c r="B557" s="6"/>
      <c r="C557" s="37"/>
      <c r="D557" s="6"/>
      <c r="E557" s="6"/>
      <c r="F557" s="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s="2" customFormat="1">
      <c r="A558" s="6"/>
      <c r="B558" s="6"/>
      <c r="C558" s="37"/>
      <c r="D558" s="6"/>
      <c r="E558" s="6"/>
      <c r="F558" s="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s="2" customFormat="1">
      <c r="A559" s="6"/>
      <c r="B559" s="6"/>
      <c r="C559" s="37"/>
      <c r="D559" s="6"/>
      <c r="E559" s="6"/>
      <c r="F559" s="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s="2" customFormat="1">
      <c r="A560" s="6"/>
      <c r="B560" s="6"/>
      <c r="C560" s="37"/>
      <c r="D560" s="6"/>
      <c r="E560" s="6"/>
      <c r="F560" s="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s="2" customFormat="1">
      <c r="A561" s="6"/>
      <c r="B561" s="6"/>
      <c r="C561" s="37"/>
      <c r="D561" s="6"/>
      <c r="E561" s="6"/>
      <c r="F561" s="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s="2" customFormat="1">
      <c r="A562" s="6"/>
      <c r="B562" s="6"/>
      <c r="C562" s="37"/>
      <c r="D562" s="6"/>
      <c r="E562" s="6"/>
      <c r="F562" s="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s="2" customFormat="1">
      <c r="A563" s="6"/>
      <c r="B563" s="6"/>
      <c r="C563" s="37"/>
      <c r="D563" s="6"/>
      <c r="E563" s="6"/>
      <c r="F563" s="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s="2" customFormat="1">
      <c r="A564" s="6"/>
      <c r="B564" s="6"/>
      <c r="C564" s="37"/>
      <c r="D564" s="6"/>
      <c r="E564" s="6"/>
      <c r="F564" s="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s="2" customFormat="1">
      <c r="A565" s="6"/>
      <c r="B565" s="6"/>
      <c r="C565" s="37"/>
      <c r="D565" s="6"/>
      <c r="E565" s="6"/>
      <c r="F565" s="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s="2" customFormat="1">
      <c r="A566" s="6"/>
      <c r="B566" s="6"/>
      <c r="C566" s="37"/>
      <c r="D566" s="6"/>
      <c r="E566" s="6"/>
      <c r="F566" s="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s="2" customFormat="1">
      <c r="A567" s="6"/>
      <c r="B567" s="6"/>
      <c r="C567" s="37"/>
      <c r="D567" s="6"/>
      <c r="E567" s="6"/>
      <c r="F567" s="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s="2" customFormat="1">
      <c r="A568" s="6"/>
      <c r="B568" s="6"/>
      <c r="C568" s="37"/>
      <c r="D568" s="6"/>
      <c r="E568" s="6"/>
      <c r="F568" s="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s="2" customFormat="1">
      <c r="A569" s="6"/>
      <c r="B569" s="6"/>
      <c r="C569" s="37"/>
      <c r="D569" s="6"/>
      <c r="E569" s="6"/>
      <c r="F569" s="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s="2" customFormat="1">
      <c r="A570" s="6"/>
      <c r="B570" s="6"/>
      <c r="C570" s="37"/>
      <c r="D570" s="6"/>
      <c r="E570" s="6"/>
      <c r="F570" s="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s="2" customFormat="1">
      <c r="A571" s="6"/>
      <c r="B571" s="6"/>
      <c r="C571" s="37"/>
      <c r="D571" s="6"/>
      <c r="E571" s="6"/>
      <c r="F571" s="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s="2" customFormat="1">
      <c r="A572" s="6"/>
      <c r="B572" s="6"/>
      <c r="C572" s="37"/>
      <c r="D572" s="6"/>
      <c r="E572" s="6"/>
      <c r="F572" s="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s="2" customFormat="1">
      <c r="A573" s="6"/>
      <c r="B573" s="6"/>
      <c r="C573" s="37"/>
      <c r="D573" s="6"/>
      <c r="E573" s="6"/>
      <c r="F573" s="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s="2" customFormat="1">
      <c r="A574" s="6"/>
      <c r="B574" s="6"/>
      <c r="C574" s="37"/>
      <c r="D574" s="6"/>
      <c r="E574" s="6"/>
      <c r="F574" s="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s="2" customFormat="1">
      <c r="A575" s="6"/>
      <c r="B575" s="6"/>
      <c r="C575" s="37"/>
      <c r="D575" s="6"/>
      <c r="E575" s="6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s="2" customFormat="1">
      <c r="A576" s="6"/>
      <c r="B576" s="6"/>
      <c r="C576" s="37"/>
      <c r="D576" s="6"/>
      <c r="E576" s="6"/>
      <c r="F576" s="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s="2" customFormat="1">
      <c r="A577" s="6"/>
      <c r="B577" s="6"/>
      <c r="C577" s="37"/>
      <c r="D577" s="6"/>
      <c r="E577" s="6"/>
      <c r="F577" s="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s="2" customFormat="1">
      <c r="A578" s="6"/>
      <c r="B578" s="6"/>
      <c r="C578" s="37"/>
      <c r="D578" s="6"/>
      <c r="E578" s="6"/>
      <c r="F578" s="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s="2" customFormat="1">
      <c r="A579" s="6"/>
      <c r="B579" s="6"/>
      <c r="C579" s="37"/>
      <c r="D579" s="6"/>
      <c r="E579" s="6"/>
      <c r="F579" s="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s="2" customFormat="1">
      <c r="A580" s="6"/>
      <c r="B580" s="6"/>
      <c r="C580" s="37"/>
      <c r="D580" s="6"/>
      <c r="E580" s="6"/>
      <c r="F580" s="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s="2" customFormat="1">
      <c r="A581" s="6"/>
      <c r="B581" s="6"/>
      <c r="C581" s="37"/>
      <c r="D581" s="6"/>
      <c r="E581" s="6"/>
      <c r="F581" s="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s="2" customFormat="1">
      <c r="A582" s="6"/>
      <c r="B582" s="6"/>
      <c r="C582" s="37"/>
      <c r="D582" s="6"/>
      <c r="E582" s="6"/>
      <c r="F582" s="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s="2" customFormat="1">
      <c r="A583" s="6"/>
      <c r="B583" s="6"/>
      <c r="C583" s="37"/>
      <c r="D583" s="6"/>
      <c r="E583" s="6"/>
      <c r="F583" s="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s="2" customFormat="1">
      <c r="A584" s="6"/>
      <c r="B584" s="6"/>
      <c r="C584" s="37"/>
      <c r="D584" s="6"/>
      <c r="E584" s="6"/>
      <c r="F584" s="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s="2" customFormat="1">
      <c r="A585" s="6"/>
      <c r="B585" s="6"/>
      <c r="C585" s="37"/>
      <c r="D585" s="6"/>
      <c r="E585" s="6"/>
      <c r="F585" s="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s="2" customFormat="1">
      <c r="A586" s="6"/>
      <c r="B586" s="6"/>
      <c r="C586" s="37"/>
      <c r="D586" s="6"/>
      <c r="E586" s="6"/>
      <c r="F586" s="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s="2" customFormat="1">
      <c r="A587" s="6"/>
      <c r="B587" s="6"/>
      <c r="C587" s="37"/>
      <c r="D587" s="6"/>
      <c r="E587" s="6"/>
      <c r="F587" s="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s="2" customFormat="1">
      <c r="A588" s="6"/>
      <c r="B588" s="6"/>
      <c r="C588" s="37"/>
      <c r="D588" s="6"/>
      <c r="E588" s="6"/>
      <c r="F588" s="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s="2" customFormat="1">
      <c r="A589" s="6"/>
      <c r="B589" s="6"/>
      <c r="C589" s="37"/>
      <c r="D589" s="6"/>
      <c r="E589" s="6"/>
      <c r="F589" s="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s="2" customFormat="1">
      <c r="A590" s="6"/>
      <c r="B590" s="6"/>
      <c r="C590" s="37"/>
      <c r="D590" s="6"/>
      <c r="E590" s="6"/>
      <c r="F590" s="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s="2" customFormat="1">
      <c r="A591" s="6"/>
      <c r="B591" s="6"/>
      <c r="C591" s="37"/>
      <c r="D591" s="6"/>
      <c r="E591" s="6"/>
      <c r="F591" s="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s="2" customFormat="1">
      <c r="A592" s="6"/>
      <c r="B592" s="6"/>
      <c r="C592" s="37"/>
      <c r="D592" s="6"/>
      <c r="E592" s="6"/>
      <c r="F592" s="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s="2" customFormat="1">
      <c r="A593" s="6"/>
      <c r="B593" s="6"/>
      <c r="C593" s="37"/>
      <c r="D593" s="6"/>
      <c r="E593" s="6"/>
      <c r="F593" s="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s="2" customFormat="1">
      <c r="A594" s="6"/>
      <c r="B594" s="6"/>
      <c r="C594" s="37"/>
      <c r="D594" s="6"/>
      <c r="E594" s="6"/>
      <c r="F594" s="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s="2" customFormat="1">
      <c r="A595" s="6"/>
      <c r="B595" s="6"/>
      <c r="C595" s="37"/>
      <c r="D595" s="6"/>
      <c r="E595" s="6"/>
      <c r="F595" s="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s="2" customFormat="1">
      <c r="A596" s="6"/>
      <c r="B596" s="6"/>
      <c r="C596" s="37"/>
      <c r="D596" s="6"/>
      <c r="E596" s="6"/>
      <c r="F596" s="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s="2" customFormat="1">
      <c r="A597" s="6"/>
      <c r="B597" s="6"/>
      <c r="C597" s="37"/>
      <c r="D597" s="6"/>
      <c r="E597" s="6"/>
      <c r="F597" s="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s="2" customFormat="1">
      <c r="A598" s="6"/>
      <c r="B598" s="6"/>
      <c r="C598" s="37"/>
      <c r="D598" s="6"/>
      <c r="E598" s="6"/>
      <c r="F598" s="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s="2" customFormat="1">
      <c r="A599" s="6"/>
      <c r="B599" s="6"/>
      <c r="C599" s="37"/>
      <c r="D599" s="6"/>
      <c r="E599" s="6"/>
      <c r="F599" s="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s="2" customFormat="1">
      <c r="A600" s="6"/>
      <c r="B600" s="6"/>
      <c r="C600" s="37"/>
      <c r="D600" s="6"/>
      <c r="E600" s="6"/>
      <c r="F600" s="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s="2" customFormat="1">
      <c r="A601" s="6"/>
      <c r="B601" s="6"/>
      <c r="C601" s="37"/>
      <c r="D601" s="6"/>
      <c r="E601" s="6"/>
      <c r="F601" s="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s="2" customFormat="1">
      <c r="A602" s="6"/>
      <c r="B602" s="6"/>
      <c r="C602" s="37"/>
      <c r="D602" s="6"/>
      <c r="E602" s="6"/>
      <c r="F602" s="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s="2" customFormat="1">
      <c r="A603" s="6"/>
      <c r="B603" s="6"/>
      <c r="C603" s="37"/>
      <c r="D603" s="6"/>
      <c r="E603" s="6"/>
      <c r="F603" s="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s="2" customFormat="1">
      <c r="A604" s="6"/>
      <c r="B604" s="6"/>
      <c r="C604" s="37"/>
      <c r="D604" s="6"/>
      <c r="E604" s="6"/>
      <c r="F604" s="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s="2" customFormat="1">
      <c r="A605" s="6"/>
      <c r="B605" s="6"/>
      <c r="C605" s="37"/>
      <c r="D605" s="6"/>
      <c r="E605" s="6"/>
      <c r="F605" s="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s="2" customFormat="1">
      <c r="A606" s="6"/>
      <c r="B606" s="6"/>
      <c r="C606" s="37"/>
      <c r="D606" s="6"/>
      <c r="E606" s="6"/>
      <c r="F606" s="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s="2" customFormat="1">
      <c r="A607" s="6"/>
      <c r="B607" s="6"/>
      <c r="C607" s="37"/>
      <c r="D607" s="6"/>
      <c r="E607" s="6"/>
      <c r="F607" s="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s="2" customFormat="1">
      <c r="A608" s="6"/>
      <c r="B608" s="6"/>
      <c r="C608" s="37"/>
      <c r="D608" s="6"/>
      <c r="E608" s="6"/>
      <c r="F608" s="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s="2" customFormat="1">
      <c r="A609" s="6"/>
      <c r="B609" s="6"/>
      <c r="C609" s="37"/>
      <c r="D609" s="6"/>
      <c r="E609" s="6"/>
      <c r="F609" s="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s="2" customFormat="1">
      <c r="A610" s="6"/>
      <c r="B610" s="6"/>
      <c r="C610" s="37"/>
      <c r="D610" s="6"/>
      <c r="E610" s="6"/>
      <c r="F610" s="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s="2" customFormat="1">
      <c r="A611" s="6"/>
      <c r="B611" s="6"/>
      <c r="C611" s="37"/>
      <c r="D611" s="6"/>
      <c r="E611" s="6"/>
      <c r="F611" s="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s="2" customFormat="1">
      <c r="A612" s="6"/>
      <c r="B612" s="6"/>
      <c r="C612" s="37"/>
      <c r="D612" s="6"/>
      <c r="E612" s="6"/>
      <c r="F612" s="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s="2" customFormat="1">
      <c r="A613" s="6"/>
      <c r="B613" s="6"/>
      <c r="C613" s="37"/>
      <c r="D613" s="6"/>
      <c r="E613" s="6"/>
      <c r="F613" s="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s="2" customFormat="1">
      <c r="A614" s="6"/>
      <c r="B614" s="6"/>
      <c r="C614" s="37"/>
      <c r="D614" s="6"/>
      <c r="E614" s="6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s="2" customFormat="1">
      <c r="A615" s="6"/>
      <c r="B615" s="6"/>
      <c r="C615" s="37"/>
      <c r="D615" s="6"/>
      <c r="E615" s="6"/>
      <c r="F615" s="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s="2" customFormat="1">
      <c r="A616" s="6"/>
      <c r="B616" s="6"/>
      <c r="C616" s="37"/>
      <c r="D616" s="6"/>
      <c r="E616" s="6"/>
      <c r="F616" s="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s="2" customFormat="1">
      <c r="A617" s="6"/>
      <c r="B617" s="6"/>
      <c r="C617" s="37"/>
      <c r="D617" s="6"/>
      <c r="E617" s="6"/>
      <c r="F617" s="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s="2" customFormat="1">
      <c r="A618" s="6"/>
      <c r="B618" s="6"/>
      <c r="C618" s="37"/>
      <c r="D618" s="6"/>
      <c r="E618" s="6"/>
      <c r="F618" s="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s="2" customFormat="1">
      <c r="A619" s="6"/>
      <c r="B619" s="6"/>
      <c r="C619" s="37"/>
      <c r="D619" s="6"/>
      <c r="E619" s="6"/>
      <c r="F619" s="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s="2" customFormat="1">
      <c r="A620" s="6"/>
      <c r="B620" s="6"/>
      <c r="C620" s="37"/>
      <c r="D620" s="6"/>
      <c r="E620" s="6"/>
      <c r="F620" s="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s="2" customFormat="1">
      <c r="A621" s="6"/>
      <c r="B621" s="6"/>
      <c r="C621" s="37"/>
      <c r="D621" s="6"/>
      <c r="E621" s="6"/>
      <c r="F621" s="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s="2" customFormat="1">
      <c r="A622" s="6"/>
      <c r="B622" s="6"/>
      <c r="C622" s="37"/>
      <c r="D622" s="6"/>
      <c r="E622" s="6"/>
      <c r="F622" s="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s="2" customFormat="1">
      <c r="A623" s="6"/>
      <c r="B623" s="6"/>
      <c r="C623" s="37"/>
      <c r="D623" s="6"/>
      <c r="E623" s="6"/>
      <c r="F623" s="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s="2" customFormat="1">
      <c r="A624" s="6"/>
      <c r="B624" s="6"/>
      <c r="C624" s="37"/>
      <c r="D624" s="6"/>
      <c r="E624" s="6"/>
      <c r="F624" s="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s="2" customFormat="1">
      <c r="A625" s="6"/>
      <c r="B625" s="6"/>
      <c r="C625" s="37"/>
      <c r="D625" s="6"/>
      <c r="E625" s="6"/>
      <c r="F625" s="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s="2" customFormat="1">
      <c r="A626" s="6"/>
      <c r="B626" s="6"/>
      <c r="C626" s="37"/>
      <c r="D626" s="6"/>
      <c r="E626" s="6"/>
      <c r="F626" s="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s="2" customFormat="1">
      <c r="A627" s="6"/>
      <c r="B627" s="6"/>
      <c r="C627" s="37"/>
      <c r="D627" s="6"/>
      <c r="E627" s="6"/>
      <c r="F627" s="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s="2" customFormat="1">
      <c r="A628" s="6"/>
      <c r="B628" s="6"/>
      <c r="C628" s="37"/>
      <c r="D628" s="6"/>
      <c r="E628" s="6"/>
      <c r="F628" s="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s="2" customFormat="1">
      <c r="A629" s="6"/>
      <c r="B629" s="6"/>
      <c r="C629" s="37"/>
      <c r="D629" s="6"/>
      <c r="E629" s="6"/>
      <c r="F629" s="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s="2" customFormat="1">
      <c r="A630" s="6"/>
      <c r="B630" s="6"/>
      <c r="C630" s="37"/>
      <c r="D630" s="6"/>
      <c r="E630" s="6"/>
      <c r="F630" s="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s="2" customFormat="1">
      <c r="A631" s="6"/>
      <c r="B631" s="6"/>
      <c r="C631" s="37"/>
      <c r="D631" s="6"/>
      <c r="E631" s="6"/>
      <c r="F631" s="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s="2" customFormat="1">
      <c r="A632" s="6"/>
      <c r="B632" s="6"/>
      <c r="C632" s="37"/>
      <c r="D632" s="6"/>
      <c r="E632" s="6"/>
      <c r="F632" s="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s="2" customFormat="1">
      <c r="A633" s="6"/>
      <c r="B633" s="6"/>
      <c r="C633" s="37"/>
      <c r="D633" s="6"/>
      <c r="E633" s="6"/>
      <c r="F633" s="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s="2" customFormat="1">
      <c r="A634" s="6"/>
      <c r="B634" s="6"/>
      <c r="C634" s="37"/>
      <c r="D634" s="6"/>
      <c r="E634" s="6"/>
      <c r="F634" s="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s="2" customFormat="1">
      <c r="A635" s="6"/>
      <c r="B635" s="6"/>
      <c r="C635" s="37"/>
      <c r="D635" s="6"/>
      <c r="E635" s="6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s="2" customFormat="1">
      <c r="A636" s="6"/>
      <c r="B636" s="6"/>
      <c r="C636" s="37"/>
      <c r="D636" s="6"/>
      <c r="E636" s="6"/>
      <c r="F636" s="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s="2" customFormat="1">
      <c r="A637" s="6"/>
      <c r="B637" s="6"/>
      <c r="C637" s="37"/>
      <c r="D637" s="6"/>
      <c r="E637" s="6"/>
      <c r="F637" s="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s="2" customFormat="1">
      <c r="A638" s="6"/>
      <c r="B638" s="6"/>
      <c r="C638" s="37"/>
      <c r="D638" s="6"/>
      <c r="E638" s="6"/>
      <c r="F638" s="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s="2" customFormat="1">
      <c r="A639" s="6"/>
      <c r="B639" s="6"/>
      <c r="C639" s="37"/>
      <c r="D639" s="6"/>
      <c r="E639" s="6"/>
      <c r="F639" s="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s="2" customFormat="1">
      <c r="A640" s="6"/>
      <c r="B640" s="6"/>
      <c r="C640" s="37"/>
      <c r="D640" s="6"/>
      <c r="E640" s="6"/>
      <c r="F640" s="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s="2" customFormat="1">
      <c r="A641" s="6"/>
      <c r="B641" s="6"/>
      <c r="C641" s="37"/>
      <c r="D641" s="6"/>
      <c r="E641" s="6"/>
      <c r="F641" s="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s="2" customFormat="1">
      <c r="A642" s="6"/>
      <c r="B642" s="6"/>
      <c r="C642" s="37"/>
      <c r="D642" s="6"/>
      <c r="E642" s="6"/>
      <c r="F642" s="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s="2" customFormat="1">
      <c r="A643" s="6"/>
      <c r="B643" s="6"/>
      <c r="C643" s="37"/>
      <c r="D643" s="6"/>
      <c r="E643" s="6"/>
      <c r="F643" s="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s="2" customFormat="1">
      <c r="A644" s="6"/>
      <c r="B644" s="6"/>
      <c r="C644" s="37"/>
      <c r="D644" s="6"/>
      <c r="E644" s="6"/>
      <c r="F644" s="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s="2" customFormat="1">
      <c r="A645" s="6"/>
      <c r="B645" s="6"/>
      <c r="C645" s="37"/>
      <c r="D645" s="6"/>
      <c r="E645" s="6"/>
      <c r="F645" s="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s="2" customFormat="1">
      <c r="A646" s="6"/>
      <c r="B646" s="6"/>
      <c r="C646" s="37"/>
      <c r="D646" s="6"/>
      <c r="E646" s="6"/>
      <c r="F646" s="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s="2" customFormat="1">
      <c r="A647" s="6"/>
      <c r="B647" s="6"/>
      <c r="C647" s="37"/>
      <c r="D647" s="6"/>
      <c r="E647" s="6"/>
      <c r="F647" s="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s="2" customFormat="1">
      <c r="A648" s="6"/>
      <c r="B648" s="6"/>
      <c r="C648" s="37"/>
      <c r="D648" s="6"/>
      <c r="E648" s="6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s="2" customFormat="1">
      <c r="A649" s="6"/>
      <c r="B649" s="6"/>
      <c r="C649" s="37"/>
      <c r="D649" s="6"/>
      <c r="E649" s="6"/>
      <c r="F649" s="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s="2" customFormat="1">
      <c r="A650" s="6"/>
      <c r="B650" s="6"/>
      <c r="C650" s="37"/>
      <c r="D650" s="6"/>
      <c r="E650" s="6"/>
      <c r="F650" s="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s="2" customFormat="1">
      <c r="A651" s="6"/>
      <c r="B651" s="6"/>
      <c r="C651" s="37"/>
      <c r="D651" s="6"/>
      <c r="E651" s="6"/>
      <c r="F651" s="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s="2" customFormat="1">
      <c r="A652" s="6"/>
      <c r="B652" s="6"/>
      <c r="C652" s="37"/>
      <c r="D652" s="6"/>
      <c r="E652" s="6"/>
      <c r="F652" s="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s="2" customFormat="1">
      <c r="A653" s="6"/>
      <c r="B653" s="6"/>
      <c r="C653" s="37"/>
      <c r="D653" s="6"/>
      <c r="E653" s="6"/>
      <c r="F653" s="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s="2" customFormat="1">
      <c r="A654" s="6"/>
      <c r="B654" s="6"/>
      <c r="C654" s="37"/>
      <c r="D654" s="6"/>
      <c r="E654" s="6"/>
      <c r="F654" s="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s="2" customFormat="1">
      <c r="A655" s="6"/>
      <c r="B655" s="6"/>
      <c r="C655" s="37"/>
      <c r="D655" s="6"/>
      <c r="E655" s="6"/>
      <c r="F655" s="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s="2" customFormat="1">
      <c r="A656" s="6"/>
      <c r="B656" s="6"/>
      <c r="C656" s="37"/>
      <c r="D656" s="6"/>
      <c r="E656" s="6"/>
      <c r="F656" s="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s="2" customFormat="1">
      <c r="A657" s="6"/>
      <c r="B657" s="6"/>
      <c r="C657" s="37"/>
      <c r="D657" s="6"/>
      <c r="E657" s="6"/>
      <c r="F657" s="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s="2" customFormat="1">
      <c r="A658" s="6"/>
      <c r="B658" s="6"/>
      <c r="C658" s="37"/>
      <c r="D658" s="6"/>
      <c r="E658" s="6"/>
      <c r="F658" s="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s="2" customFormat="1">
      <c r="A659" s="6"/>
      <c r="B659" s="6"/>
      <c r="C659" s="37"/>
      <c r="D659" s="6"/>
      <c r="E659" s="6"/>
      <c r="F659" s="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s="2" customFormat="1">
      <c r="A660" s="6"/>
      <c r="B660" s="6"/>
      <c r="C660" s="37"/>
      <c r="D660" s="6"/>
      <c r="E660" s="6"/>
      <c r="F660" s="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s="2" customFormat="1">
      <c r="A661" s="6"/>
      <c r="B661" s="6"/>
      <c r="C661" s="37"/>
      <c r="D661" s="6"/>
      <c r="E661" s="6"/>
      <c r="F661" s="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s="2" customFormat="1">
      <c r="A662" s="6"/>
      <c r="B662" s="6"/>
      <c r="C662" s="37"/>
      <c r="D662" s="6"/>
      <c r="E662" s="6"/>
      <c r="F662" s="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s="2" customFormat="1">
      <c r="A663" s="6"/>
      <c r="B663" s="6"/>
      <c r="C663" s="37"/>
      <c r="D663" s="6"/>
      <c r="E663" s="6"/>
      <c r="F663" s="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s="2" customFormat="1">
      <c r="A664" s="6"/>
      <c r="B664" s="6"/>
      <c r="C664" s="37"/>
      <c r="D664" s="6"/>
      <c r="E664" s="6"/>
      <c r="F664" s="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s="2" customFormat="1">
      <c r="A665" s="6"/>
      <c r="B665" s="6"/>
      <c r="C665" s="37"/>
      <c r="D665" s="6"/>
      <c r="E665" s="6"/>
      <c r="F665" s="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s="2" customFormat="1">
      <c r="A666" s="6"/>
      <c r="B666" s="6"/>
      <c r="C666" s="37"/>
      <c r="D666" s="6"/>
      <c r="E666" s="6"/>
      <c r="F666" s="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s="2" customFormat="1">
      <c r="A667" s="6"/>
      <c r="B667" s="6"/>
      <c r="C667" s="37"/>
      <c r="D667" s="6"/>
      <c r="E667" s="6"/>
      <c r="F667" s="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s="2" customFormat="1">
      <c r="A668" s="6"/>
      <c r="B668" s="6"/>
      <c r="C668" s="37"/>
      <c r="D668" s="6"/>
      <c r="E668" s="6"/>
      <c r="F668" s="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s="2" customFormat="1">
      <c r="A669" s="6"/>
      <c r="B669" s="6"/>
      <c r="C669" s="37"/>
      <c r="D669" s="6"/>
      <c r="E669" s="6"/>
      <c r="F669" s="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s="2" customFormat="1">
      <c r="A670" s="6"/>
      <c r="B670" s="6"/>
      <c r="C670" s="37"/>
      <c r="D670" s="6"/>
      <c r="E670" s="6"/>
      <c r="F670" s="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s="2" customFormat="1">
      <c r="A671" s="6"/>
      <c r="B671" s="6"/>
      <c r="C671" s="37"/>
      <c r="D671" s="6"/>
      <c r="E671" s="6"/>
      <c r="F671" s="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s="2" customFormat="1">
      <c r="A672" s="6"/>
      <c r="B672" s="6"/>
      <c r="C672" s="37"/>
      <c r="D672" s="6"/>
      <c r="E672" s="6"/>
      <c r="F672" s="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s="2" customFormat="1">
      <c r="A673" s="6"/>
      <c r="B673" s="6"/>
      <c r="C673" s="37"/>
      <c r="D673" s="6"/>
      <c r="E673" s="6"/>
      <c r="F673" s="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s="2" customFormat="1">
      <c r="A674" s="6"/>
      <c r="B674" s="6"/>
      <c r="C674" s="37"/>
      <c r="D674" s="6"/>
      <c r="E674" s="6"/>
      <c r="F674" s="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s="2" customFormat="1">
      <c r="A675" s="6"/>
      <c r="B675" s="6"/>
      <c r="C675" s="37"/>
      <c r="D675" s="6"/>
      <c r="E675" s="6"/>
      <c r="F675" s="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s="2" customFormat="1">
      <c r="A676" s="6"/>
      <c r="B676" s="6"/>
      <c r="C676" s="37"/>
      <c r="D676" s="6"/>
      <c r="E676" s="6"/>
      <c r="F676" s="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s="2" customFormat="1">
      <c r="A677" s="6"/>
      <c r="B677" s="6"/>
      <c r="C677" s="37"/>
      <c r="D677" s="6"/>
      <c r="E677" s="6"/>
      <c r="F677" s="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s="2" customFormat="1">
      <c r="A678" s="6"/>
      <c r="B678" s="6"/>
      <c r="C678" s="37"/>
      <c r="D678" s="6"/>
      <c r="E678" s="6"/>
      <c r="F678" s="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s="2" customFormat="1">
      <c r="A679" s="6"/>
      <c r="B679" s="6"/>
      <c r="C679" s="37"/>
      <c r="D679" s="6"/>
      <c r="E679" s="6"/>
      <c r="F679" s="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s="2" customFormat="1">
      <c r="A680" s="6"/>
      <c r="B680" s="6"/>
      <c r="C680" s="37"/>
      <c r="D680" s="6"/>
      <c r="E680" s="6"/>
      <c r="F680" s="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s="2" customFormat="1">
      <c r="A681" s="6"/>
      <c r="B681" s="6"/>
      <c r="C681" s="37"/>
      <c r="D681" s="6"/>
      <c r="E681" s="6"/>
      <c r="F681" s="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s="2" customFormat="1">
      <c r="A682" s="6"/>
      <c r="B682" s="6"/>
      <c r="C682" s="37"/>
      <c r="D682" s="6"/>
      <c r="E682" s="6"/>
      <c r="F682" s="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s="2" customFormat="1">
      <c r="A683" s="6"/>
      <c r="B683" s="6"/>
      <c r="C683" s="37"/>
      <c r="D683" s="6"/>
      <c r="E683" s="6"/>
      <c r="F683" s="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s="2" customFormat="1">
      <c r="A684" s="6"/>
      <c r="B684" s="6"/>
      <c r="C684" s="37"/>
      <c r="D684" s="6"/>
      <c r="E684" s="6"/>
      <c r="F684" s="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s="2" customFormat="1">
      <c r="A685" s="6"/>
      <c r="B685" s="6"/>
      <c r="C685" s="37"/>
      <c r="D685" s="6"/>
      <c r="E685" s="6"/>
      <c r="F685" s="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s="2" customFormat="1">
      <c r="A686" s="6"/>
      <c r="B686" s="6"/>
      <c r="C686" s="37"/>
      <c r="D686" s="6"/>
      <c r="E686" s="6"/>
      <c r="F686" s="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s="2" customFormat="1">
      <c r="A687" s="6"/>
      <c r="B687" s="6"/>
      <c r="C687" s="37"/>
      <c r="D687" s="6"/>
      <c r="E687" s="6"/>
      <c r="F687" s="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s="2" customFormat="1">
      <c r="A688" s="6"/>
      <c r="B688" s="6"/>
      <c r="C688" s="37"/>
      <c r="D688" s="6"/>
      <c r="E688" s="6"/>
      <c r="F688" s="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s="2" customFormat="1">
      <c r="A689" s="6"/>
      <c r="B689" s="6"/>
      <c r="C689" s="37"/>
      <c r="D689" s="6"/>
      <c r="E689" s="6"/>
      <c r="F689" s="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s="2" customFormat="1">
      <c r="A690" s="6"/>
      <c r="B690" s="6"/>
      <c r="C690" s="37"/>
      <c r="D690" s="6"/>
      <c r="E690" s="6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s="2" customFormat="1">
      <c r="A691" s="6"/>
      <c r="B691" s="6"/>
      <c r="C691" s="37"/>
      <c r="D691" s="6"/>
      <c r="E691" s="6"/>
      <c r="F691" s="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s="2" customFormat="1">
      <c r="A692" s="6"/>
      <c r="B692" s="6"/>
      <c r="C692" s="37"/>
      <c r="D692" s="6"/>
      <c r="E692" s="6"/>
      <c r="F692" s="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s="2" customFormat="1">
      <c r="A693" s="6"/>
      <c r="B693" s="6"/>
      <c r="C693" s="37"/>
      <c r="D693" s="6"/>
      <c r="E693" s="6"/>
      <c r="F693" s="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s="2" customFormat="1">
      <c r="A694" s="6"/>
      <c r="B694" s="6"/>
      <c r="C694" s="37"/>
      <c r="D694" s="6"/>
      <c r="E694" s="6"/>
      <c r="F694" s="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s="2" customFormat="1">
      <c r="A695" s="6"/>
      <c r="B695" s="6"/>
      <c r="C695" s="37"/>
      <c r="D695" s="6"/>
      <c r="E695" s="6"/>
      <c r="F695" s="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s="2" customFormat="1">
      <c r="A696" s="6"/>
      <c r="B696" s="6"/>
      <c r="C696" s="37"/>
      <c r="D696" s="6"/>
      <c r="E696" s="6"/>
      <c r="F696" s="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s="2" customFormat="1">
      <c r="A697" s="6"/>
      <c r="B697" s="6"/>
      <c r="C697" s="37"/>
      <c r="D697" s="6"/>
      <c r="E697" s="6"/>
      <c r="F697" s="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s="2" customFormat="1">
      <c r="A698" s="6"/>
      <c r="B698" s="6"/>
      <c r="C698" s="37"/>
      <c r="D698" s="6"/>
      <c r="E698" s="6"/>
      <c r="F698" s="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s="2" customFormat="1">
      <c r="A699" s="6"/>
      <c r="B699" s="6"/>
      <c r="C699" s="37"/>
      <c r="D699" s="6"/>
      <c r="E699" s="6"/>
      <c r="F699" s="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s="2" customFormat="1">
      <c r="A700" s="6"/>
      <c r="B700" s="6"/>
      <c r="C700" s="37"/>
      <c r="D700" s="6"/>
      <c r="E700" s="6"/>
      <c r="F700" s="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s="2" customFormat="1">
      <c r="A701" s="6"/>
      <c r="B701" s="6"/>
      <c r="C701" s="37"/>
      <c r="D701" s="6"/>
      <c r="E701" s="6"/>
      <c r="F701" s="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s="2" customFormat="1">
      <c r="A702" s="6"/>
      <c r="B702" s="6"/>
      <c r="C702" s="37"/>
      <c r="D702" s="6"/>
      <c r="E702" s="6"/>
      <c r="F702" s="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s="2" customFormat="1">
      <c r="A703" s="6"/>
      <c r="B703" s="6"/>
      <c r="C703" s="37"/>
      <c r="D703" s="6"/>
      <c r="E703" s="6"/>
      <c r="F703" s="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s="2" customFormat="1">
      <c r="A704" s="6"/>
      <c r="B704" s="6"/>
      <c r="C704" s="37"/>
      <c r="D704" s="6"/>
      <c r="E704" s="6"/>
      <c r="F704" s="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s="2" customFormat="1">
      <c r="A705" s="6"/>
      <c r="B705" s="6"/>
      <c r="C705" s="37"/>
      <c r="D705" s="6"/>
      <c r="E705" s="6"/>
      <c r="F705" s="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s="2" customFormat="1">
      <c r="A706" s="6"/>
      <c r="B706" s="6"/>
      <c r="C706" s="37"/>
      <c r="D706" s="6"/>
      <c r="E706" s="6"/>
      <c r="F706" s="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s="2" customFormat="1">
      <c r="A707" s="6"/>
      <c r="B707" s="6"/>
      <c r="C707" s="37"/>
      <c r="D707" s="6"/>
      <c r="E707" s="6"/>
      <c r="F707" s="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s="2" customFormat="1">
      <c r="A708" s="6"/>
      <c r="B708" s="6"/>
      <c r="C708" s="37"/>
      <c r="D708" s="6"/>
      <c r="E708" s="6"/>
      <c r="F708" s="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s="2" customFormat="1">
      <c r="A709" s="6"/>
      <c r="B709" s="6"/>
      <c r="C709" s="37"/>
      <c r="D709" s="6"/>
      <c r="E709" s="6"/>
      <c r="F709" s="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s="2" customFormat="1">
      <c r="A710" s="6"/>
      <c r="B710" s="6"/>
      <c r="C710" s="37"/>
      <c r="D710" s="6"/>
      <c r="E710" s="6"/>
      <c r="F710" s="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s="2" customFormat="1">
      <c r="A711" s="6"/>
      <c r="B711" s="6"/>
      <c r="C711" s="37"/>
      <c r="D711" s="6"/>
      <c r="E711" s="6"/>
      <c r="F711" s="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s="2" customFormat="1">
      <c r="A712" s="6"/>
      <c r="B712" s="6"/>
      <c r="C712" s="37"/>
      <c r="D712" s="6"/>
      <c r="E712" s="6"/>
      <c r="F712" s="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s="2" customFormat="1">
      <c r="A713" s="6"/>
      <c r="B713" s="6"/>
      <c r="C713" s="37"/>
      <c r="D713" s="6"/>
      <c r="E713" s="6"/>
      <c r="F713" s="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s="2" customFormat="1">
      <c r="A714" s="6"/>
      <c r="B714" s="6"/>
      <c r="C714" s="37"/>
      <c r="D714" s="6"/>
      <c r="E714" s="6"/>
      <c r="F714" s="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s="2" customFormat="1">
      <c r="A715" s="6"/>
      <c r="B715" s="6"/>
      <c r="C715" s="37"/>
      <c r="D715" s="6"/>
      <c r="E715" s="6"/>
      <c r="F715" s="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s="2" customFormat="1">
      <c r="A716" s="6"/>
      <c r="B716" s="6"/>
      <c r="C716" s="37"/>
      <c r="D716" s="6"/>
      <c r="E716" s="6"/>
      <c r="F716" s="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s="2" customFormat="1">
      <c r="A717" s="6"/>
      <c r="B717" s="6"/>
      <c r="C717" s="37"/>
      <c r="D717" s="6"/>
      <c r="E717" s="6"/>
      <c r="F717" s="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s="2" customFormat="1">
      <c r="A718" s="6"/>
      <c r="B718" s="6"/>
      <c r="C718" s="37"/>
      <c r="D718" s="6"/>
      <c r="E718" s="6"/>
      <c r="F718" s="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s="2" customFormat="1">
      <c r="A719" s="6"/>
      <c r="B719" s="6"/>
      <c r="C719" s="37"/>
      <c r="D719" s="6"/>
      <c r="E719" s="6"/>
      <c r="F719" s="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s="2" customFormat="1">
      <c r="A720" s="6"/>
      <c r="B720" s="6"/>
      <c r="C720" s="37"/>
      <c r="D720" s="6"/>
      <c r="E720" s="6"/>
      <c r="F720" s="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s="2" customFormat="1">
      <c r="A721" s="6"/>
      <c r="B721" s="6"/>
      <c r="C721" s="37"/>
      <c r="D721" s="6"/>
      <c r="E721" s="6"/>
      <c r="F721" s="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s="2" customFormat="1">
      <c r="A722" s="6"/>
      <c r="B722" s="6"/>
      <c r="C722" s="37"/>
      <c r="D722" s="6"/>
      <c r="E722" s="6"/>
      <c r="F722" s="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s="2" customFormat="1">
      <c r="A723" s="6"/>
      <c r="B723" s="6"/>
      <c r="C723" s="37"/>
      <c r="D723" s="6"/>
      <c r="E723" s="6"/>
      <c r="F723" s="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s="2" customFormat="1">
      <c r="A724" s="6"/>
      <c r="B724" s="6"/>
      <c r="C724" s="37"/>
      <c r="D724" s="6"/>
      <c r="E724" s="6"/>
      <c r="F724" s="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s="2" customFormat="1">
      <c r="A725" s="6"/>
      <c r="B725" s="6"/>
      <c r="C725" s="37"/>
      <c r="D725" s="6"/>
      <c r="E725" s="6"/>
      <c r="F725" s="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s="2" customFormat="1">
      <c r="A726" s="6"/>
      <c r="B726" s="6"/>
      <c r="C726" s="37"/>
      <c r="D726" s="6"/>
      <c r="E726" s="6"/>
      <c r="F726" s="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s="2" customFormat="1">
      <c r="A727" s="6"/>
      <c r="B727" s="6"/>
      <c r="C727" s="37"/>
      <c r="D727" s="6"/>
      <c r="E727" s="6"/>
      <c r="F727" s="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s="2" customFormat="1">
      <c r="A728" s="6"/>
      <c r="B728" s="6"/>
      <c r="C728" s="37"/>
      <c r="D728" s="6"/>
      <c r="E728" s="6"/>
      <c r="F728" s="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s="2" customFormat="1">
      <c r="A729" s="6"/>
      <c r="B729" s="6"/>
      <c r="C729" s="37"/>
      <c r="D729" s="6"/>
      <c r="E729" s="6"/>
      <c r="F729" s="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s="2" customFormat="1">
      <c r="A730" s="6"/>
      <c r="B730" s="6"/>
      <c r="C730" s="37"/>
      <c r="D730" s="6"/>
      <c r="E730" s="6"/>
      <c r="F730" s="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s="2" customFormat="1">
      <c r="A731" s="6"/>
      <c r="B731" s="6"/>
      <c r="C731" s="37"/>
      <c r="D731" s="6"/>
      <c r="E731" s="6"/>
      <c r="F731" s="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s="2" customFormat="1">
      <c r="A732" s="6"/>
      <c r="B732" s="6"/>
      <c r="C732" s="37"/>
      <c r="D732" s="6"/>
      <c r="E732" s="6"/>
      <c r="F732" s="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s="2" customFormat="1">
      <c r="A733" s="6"/>
      <c r="B733" s="6"/>
      <c r="C733" s="37"/>
      <c r="D733" s="6"/>
      <c r="E733" s="6"/>
      <c r="F733" s="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s="2" customFormat="1">
      <c r="A734" s="6"/>
      <c r="B734" s="6"/>
      <c r="C734" s="37"/>
      <c r="D734" s="6"/>
      <c r="E734" s="6"/>
      <c r="F734" s="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s="2" customFormat="1">
      <c r="A735" s="6"/>
      <c r="B735" s="6"/>
      <c r="C735" s="37"/>
      <c r="D735" s="6"/>
      <c r="E735" s="6"/>
      <c r="F735" s="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s="2" customFormat="1">
      <c r="A736" s="6"/>
      <c r="B736" s="6"/>
      <c r="C736" s="37"/>
      <c r="D736" s="6"/>
      <c r="E736" s="6"/>
      <c r="F736" s="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s="2" customFormat="1">
      <c r="A737" s="6"/>
      <c r="B737" s="6"/>
      <c r="C737" s="37"/>
      <c r="D737" s="6"/>
      <c r="E737" s="6"/>
      <c r="F737" s="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s="2" customFormat="1">
      <c r="A738" s="6"/>
      <c r="B738" s="6"/>
      <c r="C738" s="37"/>
      <c r="D738" s="6"/>
      <c r="E738" s="6"/>
      <c r="F738" s="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s="2" customFormat="1">
      <c r="A739" s="6"/>
      <c r="B739" s="6"/>
      <c r="C739" s="37"/>
      <c r="D739" s="6"/>
      <c r="E739" s="6"/>
      <c r="F739" s="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s="2" customFormat="1">
      <c r="A740" s="6"/>
      <c r="B740" s="6"/>
      <c r="C740" s="37"/>
      <c r="D740" s="6"/>
      <c r="E740" s="6"/>
      <c r="F740" s="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s="2" customFormat="1">
      <c r="A741" s="6"/>
      <c r="B741" s="6"/>
      <c r="C741" s="37"/>
      <c r="D741" s="6"/>
      <c r="E741" s="6"/>
      <c r="F741" s="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s="2" customFormat="1">
      <c r="A742" s="6"/>
      <c r="B742" s="6"/>
      <c r="C742" s="37"/>
      <c r="D742" s="6"/>
      <c r="E742" s="6"/>
      <c r="F742" s="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s="2" customFormat="1">
      <c r="A743" s="6"/>
      <c r="B743" s="6"/>
      <c r="C743" s="37"/>
      <c r="D743" s="6"/>
      <c r="E743" s="6"/>
      <c r="F743" s="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s="2" customFormat="1">
      <c r="A744" s="6"/>
      <c r="B744" s="6"/>
      <c r="C744" s="37"/>
      <c r="D744" s="6"/>
      <c r="E744" s="6"/>
      <c r="F744" s="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s="2" customFormat="1">
      <c r="A745" s="6"/>
      <c r="B745" s="6"/>
      <c r="C745" s="37"/>
      <c r="D745" s="6"/>
      <c r="E745" s="6"/>
      <c r="F745" s="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s="2" customFormat="1">
      <c r="A746" s="6"/>
      <c r="B746" s="6"/>
      <c r="C746" s="37"/>
      <c r="D746" s="6"/>
      <c r="E746" s="6"/>
      <c r="F746" s="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s="2" customFormat="1">
      <c r="A747" s="6"/>
      <c r="B747" s="6"/>
      <c r="C747" s="37"/>
      <c r="D747" s="6"/>
      <c r="E747" s="6"/>
      <c r="F747" s="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s="2" customFormat="1">
      <c r="A748" s="6"/>
      <c r="B748" s="6"/>
      <c r="C748" s="37"/>
      <c r="D748" s="6"/>
      <c r="E748" s="6"/>
      <c r="F748" s="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s="2" customFormat="1">
      <c r="A749" s="6"/>
      <c r="B749" s="6"/>
      <c r="C749" s="37"/>
      <c r="D749" s="6"/>
      <c r="E749" s="6"/>
      <c r="F749" s="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s="2" customFormat="1">
      <c r="A750" s="6"/>
      <c r="B750" s="6"/>
      <c r="C750" s="37"/>
      <c r="D750" s="6"/>
      <c r="E750" s="6"/>
      <c r="F750" s="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s="2" customFormat="1">
      <c r="A751" s="6"/>
      <c r="B751" s="6"/>
      <c r="C751" s="37"/>
      <c r="D751" s="6"/>
      <c r="E751" s="6"/>
      <c r="F751" s="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s="2" customFormat="1">
      <c r="A752" s="6"/>
      <c r="B752" s="6"/>
      <c r="C752" s="37"/>
      <c r="D752" s="6"/>
      <c r="E752" s="6"/>
      <c r="F752" s="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s="2" customFormat="1">
      <c r="A753" s="6"/>
      <c r="B753" s="6"/>
      <c r="C753" s="37"/>
      <c r="D753" s="6"/>
      <c r="E753" s="6"/>
      <c r="F753" s="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s="2" customFormat="1">
      <c r="A754" s="6"/>
      <c r="B754" s="6"/>
      <c r="C754" s="37"/>
      <c r="D754" s="6"/>
      <c r="E754" s="6"/>
      <c r="F754" s="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s="2" customFormat="1">
      <c r="A755" s="6"/>
      <c r="B755" s="6"/>
      <c r="C755" s="37"/>
      <c r="D755" s="6"/>
      <c r="E755" s="6"/>
      <c r="F755" s="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s="2" customFormat="1">
      <c r="A756" s="6"/>
      <c r="B756" s="6"/>
      <c r="C756" s="37"/>
      <c r="D756" s="6"/>
      <c r="E756" s="6"/>
      <c r="F756" s="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s="2" customFormat="1">
      <c r="A757" s="6"/>
      <c r="B757" s="6"/>
      <c r="C757" s="37"/>
      <c r="D757" s="6"/>
      <c r="E757" s="6"/>
      <c r="F757" s="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s="2" customFormat="1">
      <c r="A758" s="6"/>
      <c r="B758" s="6"/>
      <c r="C758" s="37"/>
      <c r="D758" s="6"/>
      <c r="E758" s="6"/>
      <c r="F758" s="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s="2" customFormat="1">
      <c r="A759" s="6"/>
      <c r="B759" s="6"/>
      <c r="C759" s="37"/>
      <c r="D759" s="6"/>
      <c r="E759" s="6"/>
      <c r="F759" s="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s="2" customFormat="1">
      <c r="A760" s="6"/>
      <c r="B760" s="6"/>
      <c r="C760" s="37"/>
      <c r="D760" s="6"/>
      <c r="E760" s="6"/>
      <c r="F760" s="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s="2" customFormat="1">
      <c r="A761" s="6"/>
      <c r="B761" s="6"/>
      <c r="C761" s="37"/>
      <c r="D761" s="6"/>
      <c r="E761" s="6"/>
      <c r="F761" s="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s="2" customFormat="1">
      <c r="A762" s="6"/>
      <c r="B762" s="6"/>
      <c r="C762" s="37"/>
      <c r="D762" s="6"/>
      <c r="E762" s="6"/>
      <c r="F762" s="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s="2" customFormat="1">
      <c r="A763" s="6"/>
      <c r="B763" s="6"/>
      <c r="C763" s="37"/>
      <c r="D763" s="6"/>
      <c r="E763" s="6"/>
      <c r="F763" s="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s="2" customFormat="1">
      <c r="A764" s="6"/>
      <c r="B764" s="6"/>
      <c r="C764" s="37"/>
      <c r="D764" s="6"/>
      <c r="E764" s="6"/>
      <c r="F764" s="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s="2" customFormat="1">
      <c r="A765" s="6"/>
      <c r="B765" s="6"/>
      <c r="C765" s="37"/>
      <c r="D765" s="6"/>
      <c r="E765" s="6"/>
      <c r="F765" s="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s="2" customFormat="1">
      <c r="A766" s="6"/>
      <c r="B766" s="6"/>
      <c r="C766" s="37"/>
      <c r="D766" s="6"/>
      <c r="E766" s="6"/>
      <c r="F766" s="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s="2" customFormat="1">
      <c r="A767" s="6"/>
      <c r="B767" s="6"/>
      <c r="C767" s="37"/>
      <c r="D767" s="6"/>
      <c r="E767" s="6"/>
      <c r="F767" s="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s="2" customFormat="1">
      <c r="A768" s="6"/>
      <c r="B768" s="6"/>
      <c r="C768" s="37"/>
      <c r="D768" s="6"/>
      <c r="E768" s="6"/>
      <c r="F768" s="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s="2" customFormat="1">
      <c r="A769" s="6"/>
      <c r="B769" s="6"/>
      <c r="C769" s="37"/>
      <c r="D769" s="6"/>
      <c r="E769" s="6"/>
      <c r="F769" s="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s="2" customFormat="1">
      <c r="A770" s="6"/>
      <c r="B770" s="6"/>
      <c r="C770" s="37"/>
      <c r="D770" s="6"/>
      <c r="E770" s="6"/>
      <c r="F770" s="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s="2" customFormat="1">
      <c r="A771" s="6"/>
      <c r="B771" s="6"/>
      <c r="C771" s="37"/>
      <c r="D771" s="6"/>
      <c r="E771" s="6"/>
      <c r="F771" s="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s="2" customFormat="1">
      <c r="A772" s="6"/>
      <c r="B772" s="6"/>
      <c r="C772" s="37"/>
      <c r="D772" s="6"/>
      <c r="E772" s="6"/>
      <c r="F772" s="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s="2" customFormat="1">
      <c r="A773" s="6"/>
      <c r="B773" s="6"/>
      <c r="C773" s="37"/>
      <c r="D773" s="6"/>
      <c r="E773" s="6"/>
      <c r="F773" s="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s="2" customFormat="1">
      <c r="A774" s="6"/>
      <c r="B774" s="6"/>
      <c r="C774" s="37"/>
      <c r="D774" s="6"/>
      <c r="E774" s="6"/>
      <c r="F774" s="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s="2" customFormat="1">
      <c r="A775" s="6"/>
      <c r="B775" s="6"/>
      <c r="C775" s="37"/>
      <c r="D775" s="6"/>
      <c r="E775" s="6"/>
      <c r="F775" s="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s="2" customFormat="1">
      <c r="A776" s="6"/>
      <c r="B776" s="6"/>
      <c r="C776" s="37"/>
      <c r="D776" s="6"/>
      <c r="E776" s="6"/>
      <c r="F776" s="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s="2" customFormat="1">
      <c r="A777" s="6"/>
      <c r="B777" s="6"/>
      <c r="C777" s="37"/>
      <c r="D777" s="6"/>
      <c r="E777" s="6"/>
      <c r="F777" s="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s="2" customFormat="1">
      <c r="A778" s="6"/>
      <c r="B778" s="6"/>
      <c r="C778" s="37"/>
      <c r="D778" s="6"/>
      <c r="E778" s="6"/>
      <c r="F778" s="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s="2" customFormat="1">
      <c r="A779" s="6"/>
      <c r="B779" s="6"/>
      <c r="C779" s="37"/>
      <c r="D779" s="6"/>
      <c r="E779" s="6"/>
      <c r="F779" s="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s="2" customFormat="1">
      <c r="A780" s="6"/>
      <c r="B780" s="6"/>
      <c r="C780" s="37"/>
      <c r="D780" s="6"/>
      <c r="E780" s="6"/>
      <c r="F780" s="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s="2" customFormat="1">
      <c r="A781" s="6"/>
      <c r="B781" s="6"/>
      <c r="C781" s="37"/>
      <c r="D781" s="6"/>
      <c r="E781" s="6"/>
      <c r="F781" s="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</row>
    <row r="782" spans="1:72" s="2" customFormat="1">
      <c r="A782" s="6"/>
      <c r="B782" s="6"/>
      <c r="C782" s="37"/>
      <c r="D782" s="6"/>
      <c r="E782" s="6"/>
      <c r="F782" s="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</row>
    <row r="783" spans="1:72" s="2" customFormat="1">
      <c r="A783" s="6"/>
      <c r="B783" s="6"/>
      <c r="C783" s="37"/>
      <c r="D783" s="6"/>
      <c r="E783" s="6"/>
      <c r="F783" s="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</row>
    <row r="784" spans="1:72" s="2" customFormat="1">
      <c r="A784" s="6"/>
      <c r="B784" s="6"/>
      <c r="C784" s="37"/>
      <c r="D784" s="6"/>
      <c r="E784" s="6"/>
      <c r="F784" s="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</row>
    <row r="785" spans="1:72" s="2" customFormat="1">
      <c r="A785" s="6"/>
      <c r="B785" s="6"/>
      <c r="C785" s="37"/>
      <c r="D785" s="6"/>
      <c r="E785" s="6"/>
      <c r="F785" s="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</row>
    <row r="786" spans="1:72" s="2" customFormat="1">
      <c r="A786" s="6"/>
      <c r="B786" s="6"/>
      <c r="C786" s="37"/>
      <c r="D786" s="6"/>
      <c r="E786" s="6"/>
      <c r="F786" s="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</row>
    <row r="787" spans="1:72" s="2" customFormat="1">
      <c r="A787" s="6"/>
      <c r="B787" s="6"/>
      <c r="C787" s="37"/>
      <c r="D787" s="6"/>
      <c r="E787" s="6"/>
      <c r="F787" s="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</row>
    <row r="788" spans="1:72" s="2" customFormat="1">
      <c r="A788" s="6"/>
      <c r="B788" s="6"/>
      <c r="C788" s="37"/>
      <c r="D788" s="6"/>
      <c r="E788" s="6"/>
      <c r="F788" s="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</row>
    <row r="789" spans="1:72" s="2" customFormat="1">
      <c r="A789" s="6"/>
      <c r="B789" s="6"/>
      <c r="C789" s="37"/>
      <c r="D789" s="6"/>
      <c r="E789" s="6"/>
      <c r="F789" s="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</row>
    <row r="790" spans="1:72" s="2" customFormat="1">
      <c r="A790" s="6"/>
      <c r="B790" s="6"/>
      <c r="C790" s="37"/>
      <c r="D790" s="6"/>
      <c r="E790" s="6"/>
      <c r="F790" s="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</row>
    <row r="791" spans="1:72" s="2" customFormat="1">
      <c r="A791" s="6"/>
      <c r="B791" s="6"/>
      <c r="C791" s="37"/>
      <c r="D791" s="6"/>
      <c r="E791" s="6"/>
      <c r="F791" s="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</row>
    <row r="792" spans="1:72" s="2" customFormat="1">
      <c r="A792" s="6"/>
      <c r="B792" s="6"/>
      <c r="C792" s="37"/>
      <c r="D792" s="6"/>
      <c r="E792" s="6"/>
      <c r="F792" s="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</row>
    <row r="793" spans="1:72" s="2" customFormat="1">
      <c r="A793" s="6"/>
      <c r="B793" s="6"/>
      <c r="C793" s="37"/>
      <c r="D793" s="6"/>
      <c r="E793" s="6"/>
      <c r="F793" s="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</row>
    <row r="794" spans="1:72" s="2" customFormat="1">
      <c r="A794" s="6"/>
      <c r="B794" s="6"/>
      <c r="C794" s="37"/>
      <c r="D794" s="6"/>
      <c r="E794" s="6"/>
      <c r="F794" s="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</row>
    <row r="795" spans="1:72" s="2" customFormat="1">
      <c r="A795" s="6"/>
      <c r="B795" s="6"/>
      <c r="C795" s="37"/>
      <c r="D795" s="6"/>
      <c r="E795" s="6"/>
      <c r="F795" s="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</row>
    <row r="796" spans="1:72" s="2" customFormat="1">
      <c r="A796" s="6"/>
      <c r="B796" s="6"/>
      <c r="C796" s="37"/>
      <c r="D796" s="6"/>
      <c r="E796" s="6"/>
      <c r="F796" s="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</row>
    <row r="797" spans="1:72" s="2" customFormat="1">
      <c r="A797" s="6"/>
      <c r="B797" s="6"/>
      <c r="C797" s="37"/>
      <c r="D797" s="6"/>
      <c r="E797" s="6"/>
      <c r="F797" s="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</row>
    <row r="798" spans="1:72" s="2" customFormat="1">
      <c r="A798" s="6"/>
      <c r="B798" s="6"/>
      <c r="C798" s="37"/>
      <c r="D798" s="6"/>
      <c r="E798" s="6"/>
      <c r="F798" s="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</row>
    <row r="799" spans="1:72" s="2" customFormat="1">
      <c r="A799" s="6"/>
      <c r="B799" s="6"/>
      <c r="C799" s="37"/>
      <c r="D799" s="6"/>
      <c r="E799" s="6"/>
      <c r="F799" s="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</row>
    <row r="800" spans="1:72" s="2" customFormat="1">
      <c r="A800" s="6"/>
      <c r="B800" s="6"/>
      <c r="C800" s="37"/>
      <c r="D800" s="6"/>
      <c r="E800" s="6"/>
      <c r="F800" s="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</row>
    <row r="801" spans="1:72" s="2" customFormat="1">
      <c r="A801" s="6"/>
      <c r="B801" s="6"/>
      <c r="C801" s="37"/>
      <c r="D801" s="6"/>
      <c r="E801" s="6"/>
      <c r="F801" s="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</row>
    <row r="802" spans="1:72" s="2" customFormat="1">
      <c r="A802" s="6"/>
      <c r="B802" s="6"/>
      <c r="C802" s="37"/>
      <c r="D802" s="6"/>
      <c r="E802" s="6"/>
      <c r="F802" s="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</row>
    <row r="803" spans="1:72" s="2" customFormat="1">
      <c r="A803" s="6"/>
      <c r="B803" s="6"/>
      <c r="C803" s="37"/>
      <c r="D803" s="6"/>
      <c r="E803" s="6"/>
      <c r="F803" s="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</row>
    <row r="804" spans="1:72" s="2" customFormat="1">
      <c r="A804" s="6"/>
      <c r="B804" s="6"/>
      <c r="C804" s="37"/>
      <c r="D804" s="6"/>
      <c r="E804" s="6"/>
      <c r="F804" s="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</row>
    <row r="805" spans="1:72" s="2" customFormat="1">
      <c r="A805" s="6"/>
      <c r="B805" s="6"/>
      <c r="C805" s="37"/>
      <c r="D805" s="6"/>
      <c r="E805" s="6"/>
      <c r="F805" s="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</row>
    <row r="806" spans="1:72" s="2" customFormat="1">
      <c r="A806" s="6"/>
      <c r="B806" s="6"/>
      <c r="C806" s="37"/>
      <c r="D806" s="6"/>
      <c r="E806" s="6"/>
      <c r="F806" s="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</row>
    <row r="807" spans="1:72" s="2" customFormat="1">
      <c r="A807" s="6"/>
      <c r="B807" s="6"/>
      <c r="C807" s="37"/>
      <c r="D807" s="6"/>
      <c r="E807" s="6"/>
      <c r="F807" s="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</row>
    <row r="808" spans="1:72" s="2" customFormat="1">
      <c r="A808" s="6"/>
      <c r="B808" s="6"/>
      <c r="C808" s="37"/>
      <c r="D808" s="6"/>
      <c r="E808" s="6"/>
      <c r="F808" s="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</row>
    <row r="809" spans="1:72" s="2" customFormat="1">
      <c r="A809" s="6"/>
      <c r="B809" s="6"/>
      <c r="C809" s="37"/>
      <c r="D809" s="6"/>
      <c r="E809" s="6"/>
      <c r="F809" s="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</row>
    <row r="810" spans="1:72" s="2" customFormat="1">
      <c r="A810" s="6"/>
      <c r="B810" s="6"/>
      <c r="C810" s="37"/>
      <c r="D810" s="6"/>
      <c r="E810" s="6"/>
      <c r="F810" s="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</row>
    <row r="811" spans="1:72" s="2" customFormat="1">
      <c r="A811" s="6"/>
      <c r="B811" s="6"/>
      <c r="C811" s="37"/>
      <c r="D811" s="6"/>
      <c r="E811" s="6"/>
      <c r="F811" s="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</row>
    <row r="812" spans="1:72" s="2" customFormat="1">
      <c r="A812" s="6"/>
      <c r="B812" s="6"/>
      <c r="C812" s="37"/>
      <c r="D812" s="6"/>
      <c r="E812" s="6"/>
      <c r="F812" s="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</row>
    <row r="813" spans="1:72" s="2" customFormat="1">
      <c r="A813" s="6"/>
      <c r="B813" s="6"/>
      <c r="C813" s="37"/>
      <c r="D813" s="6"/>
      <c r="E813" s="6"/>
      <c r="F813" s="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</row>
    <row r="814" spans="1:72" s="2" customFormat="1">
      <c r="A814" s="6"/>
      <c r="B814" s="6"/>
      <c r="C814" s="37"/>
      <c r="D814" s="6"/>
      <c r="E814" s="6"/>
      <c r="F814" s="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</row>
    <row r="815" spans="1:72" s="2" customFormat="1">
      <c r="A815" s="6"/>
      <c r="B815" s="6"/>
      <c r="C815" s="37"/>
      <c r="D815" s="6"/>
      <c r="E815" s="6"/>
      <c r="F815" s="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</row>
    <row r="816" spans="1:72" s="2" customFormat="1">
      <c r="A816" s="6"/>
      <c r="B816" s="6"/>
      <c r="C816" s="37"/>
      <c r="D816" s="6"/>
      <c r="E816" s="6"/>
      <c r="F816" s="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</row>
    <row r="817" spans="1:72" s="2" customFormat="1">
      <c r="A817" s="6"/>
      <c r="B817" s="6"/>
      <c r="C817" s="37"/>
      <c r="D817" s="6"/>
      <c r="E817" s="6"/>
      <c r="F817" s="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</row>
    <row r="818" spans="1:72" s="2" customFormat="1">
      <c r="A818" s="6"/>
      <c r="B818" s="6"/>
      <c r="C818" s="37"/>
      <c r="D818" s="6"/>
      <c r="E818" s="6"/>
      <c r="F818" s="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</row>
    <row r="819" spans="1:72" s="2" customFormat="1">
      <c r="A819" s="6"/>
      <c r="B819" s="6"/>
      <c r="C819" s="37"/>
      <c r="D819" s="6"/>
      <c r="E819" s="6"/>
      <c r="F819" s="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</row>
    <row r="820" spans="1:72" s="2" customFormat="1">
      <c r="A820" s="6"/>
      <c r="B820" s="6"/>
      <c r="C820" s="37"/>
      <c r="D820" s="6"/>
      <c r="E820" s="6"/>
      <c r="F820" s="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</row>
    <row r="821" spans="1:72" s="2" customFormat="1">
      <c r="A821" s="6"/>
      <c r="B821" s="6"/>
      <c r="C821" s="37"/>
      <c r="D821" s="6"/>
      <c r="E821" s="6"/>
      <c r="F821" s="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</row>
    <row r="822" spans="1:72" s="2" customFormat="1">
      <c r="A822" s="6"/>
      <c r="B822" s="6"/>
      <c r="C822" s="37"/>
      <c r="D822" s="6"/>
      <c r="E822" s="6"/>
      <c r="F822" s="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</row>
    <row r="823" spans="1:72" s="2" customFormat="1">
      <c r="A823" s="6"/>
      <c r="B823" s="6"/>
      <c r="C823" s="37"/>
      <c r="D823" s="6"/>
      <c r="E823" s="6"/>
      <c r="F823" s="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</row>
    <row r="824" spans="1:72" s="2" customFormat="1">
      <c r="A824" s="6"/>
      <c r="B824" s="6"/>
      <c r="C824" s="37"/>
      <c r="D824" s="6"/>
      <c r="E824" s="6"/>
      <c r="F824" s="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</row>
    <row r="825" spans="1:72" s="2" customFormat="1">
      <c r="A825" s="6"/>
      <c r="B825" s="6"/>
      <c r="C825" s="37"/>
      <c r="D825" s="6"/>
      <c r="E825" s="6"/>
      <c r="F825" s="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</row>
    <row r="826" spans="1:72" s="2" customFormat="1">
      <c r="A826" s="6"/>
      <c r="B826" s="6"/>
      <c r="C826" s="37"/>
      <c r="D826" s="6"/>
      <c r="E826" s="6"/>
      <c r="F826" s="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</row>
    <row r="827" spans="1:72" s="2" customFormat="1">
      <c r="A827" s="6"/>
      <c r="B827" s="6"/>
      <c r="C827" s="37"/>
      <c r="D827" s="6"/>
      <c r="E827" s="6"/>
      <c r="F827" s="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</row>
    <row r="828" spans="1:72" s="2" customFormat="1">
      <c r="A828" s="6"/>
      <c r="B828" s="6"/>
      <c r="C828" s="37"/>
      <c r="D828" s="6"/>
      <c r="E828" s="6"/>
      <c r="F828" s="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</row>
    <row r="829" spans="1:72" s="2" customFormat="1">
      <c r="A829" s="6"/>
      <c r="B829" s="6"/>
      <c r="C829" s="37"/>
      <c r="D829" s="6"/>
      <c r="E829" s="6"/>
      <c r="F829" s="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</row>
    <row r="830" spans="1:72" s="2" customFormat="1">
      <c r="A830" s="6"/>
      <c r="B830" s="6"/>
      <c r="C830" s="37"/>
      <c r="D830" s="6"/>
      <c r="E830" s="6"/>
      <c r="F830" s="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</row>
    <row r="831" spans="1:72" s="2" customFormat="1">
      <c r="A831" s="6"/>
      <c r="B831" s="6"/>
      <c r="C831" s="37"/>
      <c r="D831" s="6"/>
      <c r="E831" s="6"/>
      <c r="F831" s="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</row>
    <row r="832" spans="1:72" s="2" customFormat="1">
      <c r="A832" s="6"/>
      <c r="B832" s="6"/>
      <c r="C832" s="37"/>
      <c r="D832" s="6"/>
      <c r="E832" s="6"/>
      <c r="F832" s="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</row>
    <row r="833" spans="1:72" s="2" customFormat="1">
      <c r="A833" s="6"/>
      <c r="B833" s="6"/>
      <c r="C833" s="37"/>
      <c r="D833" s="6"/>
      <c r="E833" s="6"/>
      <c r="F833" s="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</row>
    <row r="834" spans="1:72" s="2" customFormat="1">
      <c r="A834" s="6"/>
      <c r="B834" s="6"/>
      <c r="C834" s="37"/>
      <c r="D834" s="6"/>
      <c r="E834" s="6"/>
      <c r="F834" s="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</row>
    <row r="835" spans="1:72" s="2" customFormat="1">
      <c r="A835" s="6"/>
      <c r="B835" s="6"/>
      <c r="C835" s="37"/>
      <c r="D835" s="6"/>
      <c r="E835" s="6"/>
      <c r="F835" s="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</row>
    <row r="836" spans="1:72" s="2" customFormat="1">
      <c r="A836" s="6"/>
      <c r="B836" s="6"/>
      <c r="C836" s="37"/>
      <c r="D836" s="6"/>
      <c r="E836" s="6"/>
      <c r="F836" s="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</row>
    <row r="837" spans="1:72" s="2" customFormat="1">
      <c r="A837" s="6"/>
      <c r="B837" s="6"/>
      <c r="C837" s="37"/>
      <c r="D837" s="6"/>
      <c r="E837" s="6"/>
      <c r="F837" s="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</row>
    <row r="838" spans="1:72" s="2" customFormat="1">
      <c r="A838" s="6"/>
      <c r="B838" s="6"/>
      <c r="C838" s="37"/>
      <c r="D838" s="6"/>
      <c r="E838" s="6"/>
      <c r="F838" s="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</row>
  </sheetData>
  <mergeCells count="33">
    <mergeCell ref="A267:F267"/>
    <mergeCell ref="A274:F274"/>
    <mergeCell ref="A279:B279"/>
    <mergeCell ref="A159:F159"/>
    <mergeCell ref="A186:F186"/>
    <mergeCell ref="B199:D199"/>
    <mergeCell ref="A219:F219"/>
    <mergeCell ref="A246:F246"/>
    <mergeCell ref="A210:F210"/>
    <mergeCell ref="A16:F16"/>
    <mergeCell ref="A17:F17"/>
    <mergeCell ref="A78:A79"/>
    <mergeCell ref="D1:F1"/>
    <mergeCell ref="D2:F2"/>
    <mergeCell ref="D6:F6"/>
    <mergeCell ref="A7:F7"/>
    <mergeCell ref="A10:F10"/>
    <mergeCell ref="A12:F12"/>
    <mergeCell ref="A8:F8"/>
    <mergeCell ref="A9:F9"/>
    <mergeCell ref="B147:F147"/>
    <mergeCell ref="B150:F150"/>
    <mergeCell ref="B153:F153"/>
    <mergeCell ref="B157:F157"/>
    <mergeCell ref="A32:F32"/>
    <mergeCell ref="B35:D35"/>
    <mergeCell ref="A63:F63"/>
    <mergeCell ref="A81:F81"/>
    <mergeCell ref="A146:F146"/>
    <mergeCell ref="A113:F113"/>
    <mergeCell ref="A112:F112"/>
    <mergeCell ref="A46:F46"/>
    <mergeCell ref="A54:F54"/>
  </mergeCells>
  <pageMargins left="0.78740157480314965" right="0.39370078740157483" top="0.39370078740157483" bottom="0.39370078740157483" header="0" footer="0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841"/>
  <sheetViews>
    <sheetView view="pageBreakPreview" zoomScale="80" zoomScaleNormal="100" zoomScaleSheetLayoutView="80" workbookViewId="0">
      <selection activeCell="H14" sqref="H14"/>
    </sheetView>
  </sheetViews>
  <sheetFormatPr defaultRowHeight="15"/>
  <cols>
    <col min="1" max="1" width="4.7109375" style="118" customWidth="1"/>
    <col min="2" max="2" width="62" style="118" customWidth="1"/>
    <col min="3" max="3" width="14.5703125" style="119" customWidth="1"/>
    <col min="4" max="5" width="13.85546875" style="118" customWidth="1"/>
    <col min="6" max="6" width="14.28515625" style="118" customWidth="1"/>
    <col min="7" max="72" width="9.140625" style="106"/>
    <col min="73" max="73" width="9.140625" style="107"/>
    <col min="74" max="16384" width="9.140625" style="120"/>
  </cols>
  <sheetData>
    <row r="1" spans="1:72" s="107" customFormat="1" ht="19.5">
      <c r="A1" s="4"/>
      <c r="B1" s="5"/>
      <c r="C1" s="29"/>
      <c r="D1" s="153" t="s">
        <v>0</v>
      </c>
      <c r="E1" s="153"/>
      <c r="F1" s="153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</row>
    <row r="2" spans="1:72" s="107" customFormat="1" ht="19.5">
      <c r="A2" s="4"/>
      <c r="B2" s="5"/>
      <c r="C2" s="29"/>
      <c r="D2" s="154" t="s">
        <v>268</v>
      </c>
      <c r="E2" s="154"/>
      <c r="F2" s="154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</row>
    <row r="3" spans="1:72" s="107" customFormat="1" ht="19.5">
      <c r="A3" s="4"/>
      <c r="B3" s="5"/>
      <c r="C3" s="29"/>
      <c r="D3" s="104" t="s">
        <v>266</v>
      </c>
      <c r="E3" s="104"/>
      <c r="F3" s="104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</row>
    <row r="4" spans="1:72" s="107" customFormat="1" ht="19.5">
      <c r="A4" s="4"/>
      <c r="B4" s="5"/>
      <c r="C4" s="29"/>
      <c r="D4" s="104" t="s">
        <v>269</v>
      </c>
      <c r="E4" s="105"/>
      <c r="F4" s="10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</row>
    <row r="5" spans="1:72" s="107" customFormat="1" ht="19.5">
      <c r="A5" s="4"/>
      <c r="B5" s="5"/>
      <c r="C5" s="29"/>
      <c r="D5" s="104" t="s">
        <v>267</v>
      </c>
      <c r="E5" s="105"/>
      <c r="F5" s="10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</row>
    <row r="6" spans="1:72" s="107" customFormat="1" ht="19.5">
      <c r="A6" s="4"/>
      <c r="B6" s="5"/>
      <c r="C6" s="29"/>
      <c r="D6" s="154" t="s">
        <v>270</v>
      </c>
      <c r="E6" s="154"/>
      <c r="F6" s="154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</row>
    <row r="7" spans="1:72" s="107" customFormat="1" ht="20.25">
      <c r="A7" s="159" t="str">
        <f>'Граждане РБ'!A7:F7</f>
        <v>Прейскурант от 09.06.2025</v>
      </c>
      <c r="B7" s="159"/>
      <c r="C7" s="159"/>
      <c r="D7" s="159"/>
      <c r="E7" s="159"/>
      <c r="F7" s="15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</row>
    <row r="8" spans="1:72" s="107" customFormat="1" ht="20.25">
      <c r="A8" s="179" t="s">
        <v>274</v>
      </c>
      <c r="B8" s="179"/>
      <c r="C8" s="179"/>
      <c r="D8" s="179"/>
      <c r="E8" s="179"/>
      <c r="F8" s="17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</row>
    <row r="9" spans="1:72" s="106" customFormat="1" ht="20.25">
      <c r="A9" s="179" t="s">
        <v>273</v>
      </c>
      <c r="B9" s="179"/>
      <c r="C9" s="179"/>
      <c r="D9" s="179"/>
      <c r="E9" s="179"/>
      <c r="F9" s="179"/>
    </row>
    <row r="10" spans="1:72" s="106" customFormat="1" ht="20.25">
      <c r="A10" s="184" t="s">
        <v>283</v>
      </c>
      <c r="B10" s="184"/>
      <c r="C10" s="184"/>
      <c r="D10" s="184"/>
      <c r="E10" s="184"/>
      <c r="F10" s="184"/>
    </row>
    <row r="11" spans="1:72" s="106" customFormat="1" ht="20.25">
      <c r="A11" s="184" t="s">
        <v>282</v>
      </c>
      <c r="B11" s="184"/>
      <c r="C11" s="184"/>
      <c r="D11" s="184"/>
      <c r="E11" s="184"/>
      <c r="F11" s="184"/>
    </row>
    <row r="12" spans="1:72" s="106" customFormat="1" ht="60">
      <c r="A12" s="7" t="s">
        <v>1</v>
      </c>
      <c r="B12" s="8" t="s">
        <v>224</v>
      </c>
      <c r="C12" s="8" t="s">
        <v>159</v>
      </c>
      <c r="D12" s="9" t="s">
        <v>160</v>
      </c>
      <c r="E12" s="9" t="s">
        <v>2</v>
      </c>
      <c r="F12" s="9" t="s">
        <v>161</v>
      </c>
    </row>
    <row r="13" spans="1:72" s="108" customFormat="1" ht="15.75">
      <c r="A13" s="147" t="s">
        <v>247</v>
      </c>
      <c r="B13" s="148"/>
      <c r="C13" s="148"/>
      <c r="D13" s="148"/>
      <c r="E13" s="148"/>
      <c r="F13" s="149"/>
      <c r="G13" s="96"/>
      <c r="H13" s="96"/>
      <c r="I13" s="96"/>
      <c r="J13" s="96"/>
      <c r="K13" s="96"/>
      <c r="L13" s="96"/>
    </row>
    <row r="14" spans="1:72" s="109" customFormat="1" ht="31.5">
      <c r="A14" s="30">
        <v>1</v>
      </c>
      <c r="B14" s="10" t="s">
        <v>291</v>
      </c>
      <c r="C14" s="63" t="s">
        <v>162</v>
      </c>
      <c r="D14" s="12">
        <v>39.14</v>
      </c>
      <c r="E14" s="12" t="s">
        <v>233</v>
      </c>
      <c r="F14" s="12">
        <f>D14</f>
        <v>39.14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</row>
    <row r="15" spans="1:72" s="109" customFormat="1" ht="31.5">
      <c r="A15" s="30">
        <f t="shared" ref="A15:A16" si="0">A14+1</f>
        <v>2</v>
      </c>
      <c r="B15" s="10" t="s">
        <v>292</v>
      </c>
      <c r="C15" s="63" t="s">
        <v>162</v>
      </c>
      <c r="D15" s="12">
        <v>44.76</v>
      </c>
      <c r="E15" s="12" t="s">
        <v>233</v>
      </c>
      <c r="F15" s="12">
        <f>D15</f>
        <v>44.76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</row>
    <row r="16" spans="1:72" s="109" customFormat="1" ht="31.5">
      <c r="A16" s="30">
        <f t="shared" si="0"/>
        <v>3</v>
      </c>
      <c r="B16" s="10" t="s">
        <v>293</v>
      </c>
      <c r="C16" s="63" t="s">
        <v>162</v>
      </c>
      <c r="D16" s="13">
        <v>47</v>
      </c>
      <c r="E16" s="12" t="s">
        <v>233</v>
      </c>
      <c r="F16" s="12">
        <f>D16</f>
        <v>47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</row>
    <row r="17" spans="1:72" s="108" customFormat="1" ht="15.75">
      <c r="A17" s="136"/>
      <c r="B17" s="137"/>
      <c r="C17" s="137"/>
      <c r="D17" s="137"/>
      <c r="E17" s="137"/>
      <c r="F17" s="138"/>
      <c r="G17" s="96"/>
      <c r="H17" s="96"/>
      <c r="I17" s="96"/>
      <c r="J17" s="96"/>
      <c r="K17" s="96"/>
      <c r="L17" s="96"/>
    </row>
    <row r="18" spans="1:72" s="109" customFormat="1" ht="15.75">
      <c r="A18" s="156" t="s">
        <v>278</v>
      </c>
      <c r="B18" s="157"/>
      <c r="C18" s="157"/>
      <c r="D18" s="157"/>
      <c r="E18" s="157"/>
      <c r="F18" s="15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</row>
    <row r="19" spans="1:72" s="109" customFormat="1" ht="15.75">
      <c r="A19" s="150" t="s">
        <v>279</v>
      </c>
      <c r="B19" s="151"/>
      <c r="C19" s="151"/>
      <c r="D19" s="151"/>
      <c r="E19" s="151"/>
      <c r="F19" s="152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</row>
    <row r="20" spans="1:72" s="112" customFormat="1" ht="15.75">
      <c r="A20" s="103"/>
      <c r="B20" s="102" t="s">
        <v>235</v>
      </c>
      <c r="C20" s="103"/>
      <c r="D20" s="103"/>
      <c r="E20" s="103"/>
      <c r="F20" s="103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</row>
    <row r="21" spans="1:72" s="110" customFormat="1" ht="15.75">
      <c r="A21" s="68">
        <f>A16+1</f>
        <v>4</v>
      </c>
      <c r="B21" s="69" t="s">
        <v>3</v>
      </c>
      <c r="C21" s="68" t="s">
        <v>163</v>
      </c>
      <c r="D21" s="70">
        <v>19.36</v>
      </c>
      <c r="E21" s="83" t="str">
        <f>'Вид на жит-во'!E19</f>
        <v>-</v>
      </c>
      <c r="F21" s="84">
        <f>D21</f>
        <v>19.36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</row>
    <row r="22" spans="1:72" s="110" customFormat="1" ht="15.75">
      <c r="A22" s="30">
        <f>A21+1</f>
        <v>5</v>
      </c>
      <c r="B22" s="11" t="s">
        <v>4</v>
      </c>
      <c r="C22" s="30" t="s">
        <v>163</v>
      </c>
      <c r="D22" s="12">
        <v>19.36</v>
      </c>
      <c r="E22" s="83" t="str">
        <f>'Вид на жит-во'!E20</f>
        <v>-</v>
      </c>
      <c r="F22" s="85">
        <f>D22</f>
        <v>19.36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</row>
    <row r="23" spans="1:72" s="110" customFormat="1" ht="15.75">
      <c r="A23" s="30">
        <f t="shared" ref="A23:A33" si="1">A22+1</f>
        <v>6</v>
      </c>
      <c r="B23" s="11" t="s">
        <v>5</v>
      </c>
      <c r="C23" s="30" t="s">
        <v>163</v>
      </c>
      <c r="D23" s="12">
        <v>19.63</v>
      </c>
      <c r="E23" s="83" t="str">
        <f>'Вид на жит-во'!E21</f>
        <v>-</v>
      </c>
      <c r="F23" s="85">
        <f>D23</f>
        <v>19.63</v>
      </c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</row>
    <row r="24" spans="1:72" s="110" customFormat="1" ht="15.75">
      <c r="A24" s="30">
        <f t="shared" si="1"/>
        <v>7</v>
      </c>
      <c r="B24" s="11" t="s">
        <v>6</v>
      </c>
      <c r="C24" s="30" t="s">
        <v>163</v>
      </c>
      <c r="D24" s="12">
        <v>19.77</v>
      </c>
      <c r="E24" s="83" t="str">
        <f>'Вид на жит-во'!E22</f>
        <v>-</v>
      </c>
      <c r="F24" s="85">
        <f>D24</f>
        <v>19.77</v>
      </c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</row>
    <row r="25" spans="1:72" s="110" customFormat="1" ht="15.75">
      <c r="A25" s="30">
        <f t="shared" si="1"/>
        <v>8</v>
      </c>
      <c r="B25" s="11" t="s">
        <v>7</v>
      </c>
      <c r="C25" s="30" t="s">
        <v>163</v>
      </c>
      <c r="D25" s="12">
        <v>16.93</v>
      </c>
      <c r="E25" s="83" t="str">
        <f>'Вид на жит-во'!E23</f>
        <v>-</v>
      </c>
      <c r="F25" s="85">
        <f>D25</f>
        <v>16.93</v>
      </c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</row>
    <row r="26" spans="1:72" s="110" customFormat="1" ht="15.75">
      <c r="A26" s="30">
        <f t="shared" si="1"/>
        <v>9</v>
      </c>
      <c r="B26" s="11" t="s">
        <v>8</v>
      </c>
      <c r="C26" s="30" t="s">
        <v>163</v>
      </c>
      <c r="D26" s="12">
        <v>31.39</v>
      </c>
      <c r="E26" s="83">
        <f>'Вид на жит-во'!E24</f>
        <v>1.52</v>
      </c>
      <c r="F26" s="85">
        <f>D26+E26</f>
        <v>32.910000000000004</v>
      </c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</row>
    <row r="27" spans="1:72" s="110" customFormat="1" ht="15.75">
      <c r="A27" s="30">
        <f t="shared" si="1"/>
        <v>10</v>
      </c>
      <c r="B27" s="11" t="s">
        <v>9</v>
      </c>
      <c r="C27" s="30" t="s">
        <v>163</v>
      </c>
      <c r="D27" s="12">
        <v>17.5</v>
      </c>
      <c r="E27" s="83">
        <f>'Вид на жит-во'!E25</f>
        <v>0.01</v>
      </c>
      <c r="F27" s="85">
        <f>D27+E27</f>
        <v>17.510000000000002</v>
      </c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</row>
    <row r="28" spans="1:72" s="110" customFormat="1" ht="15.75">
      <c r="A28" s="30">
        <f t="shared" si="1"/>
        <v>11</v>
      </c>
      <c r="B28" s="11" t="s">
        <v>166</v>
      </c>
      <c r="C28" s="30" t="s">
        <v>163</v>
      </c>
      <c r="D28" s="12">
        <v>22.54</v>
      </c>
      <c r="E28" s="83" t="str">
        <f>'Вид на жит-во'!E26</f>
        <v>-</v>
      </c>
      <c r="F28" s="85">
        <f>D28</f>
        <v>22.54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</row>
    <row r="29" spans="1:72" s="110" customFormat="1" ht="31.5">
      <c r="A29" s="30">
        <f t="shared" si="1"/>
        <v>12</v>
      </c>
      <c r="B29" s="11" t="s">
        <v>10</v>
      </c>
      <c r="C29" s="30" t="s">
        <v>163</v>
      </c>
      <c r="D29" s="12">
        <v>28.11</v>
      </c>
      <c r="E29" s="83" t="str">
        <f>'Вид на жит-во'!E27</f>
        <v>-</v>
      </c>
      <c r="F29" s="85">
        <f>D29</f>
        <v>28.11</v>
      </c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</row>
    <row r="30" spans="1:72" s="110" customFormat="1" ht="16.5" customHeight="1">
      <c r="A30" s="30">
        <f t="shared" si="1"/>
        <v>13</v>
      </c>
      <c r="B30" s="11" t="s">
        <v>11</v>
      </c>
      <c r="C30" s="30" t="s">
        <v>163</v>
      </c>
      <c r="D30" s="13">
        <v>8.19</v>
      </c>
      <c r="E30" s="83" t="str">
        <f>'Вид на жит-во'!E28</f>
        <v>-</v>
      </c>
      <c r="F30" s="85">
        <f>D30</f>
        <v>8.19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</row>
    <row r="31" spans="1:72" s="110" customFormat="1" ht="15.75">
      <c r="A31" s="30"/>
      <c r="B31" s="32" t="s">
        <v>229</v>
      </c>
      <c r="C31" s="30"/>
      <c r="D31" s="30"/>
      <c r="E31" s="86"/>
      <c r="F31" s="85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</row>
    <row r="32" spans="1:72" s="110" customFormat="1" ht="15.75">
      <c r="A32" s="30">
        <f>A30+1</f>
        <v>14</v>
      </c>
      <c r="B32" s="11" t="s">
        <v>12</v>
      </c>
      <c r="C32" s="30" t="s">
        <v>163</v>
      </c>
      <c r="D32" s="12">
        <v>27.59</v>
      </c>
      <c r="E32" s="83">
        <f>'Вид на жит-во'!E30</f>
        <v>0.05</v>
      </c>
      <c r="F32" s="85">
        <f>D32+E32</f>
        <v>27.64</v>
      </c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</row>
    <row r="33" spans="1:72" s="110" customFormat="1" ht="15.75">
      <c r="A33" s="30">
        <f t="shared" si="1"/>
        <v>15</v>
      </c>
      <c r="B33" s="11" t="s">
        <v>13</v>
      </c>
      <c r="C33" s="30" t="s">
        <v>163</v>
      </c>
      <c r="D33" s="12">
        <v>21.77</v>
      </c>
      <c r="E33" s="83" t="str">
        <f>'Вид на жит-во'!E31</f>
        <v>-</v>
      </c>
      <c r="F33" s="85">
        <f>D33</f>
        <v>21.77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</row>
    <row r="34" spans="1:72" s="109" customFormat="1" ht="15.75">
      <c r="A34" s="147" t="s">
        <v>14</v>
      </c>
      <c r="B34" s="148"/>
      <c r="C34" s="148"/>
      <c r="D34" s="148"/>
      <c r="E34" s="148"/>
      <c r="F34" s="149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</row>
    <row r="35" spans="1:72" s="109" customFormat="1" ht="15.75">
      <c r="A35" s="30">
        <f>A33+1</f>
        <v>16</v>
      </c>
      <c r="B35" s="11" t="s">
        <v>169</v>
      </c>
      <c r="C35" s="30" t="s">
        <v>170</v>
      </c>
      <c r="D35" s="12">
        <v>45.33</v>
      </c>
      <c r="E35" s="12">
        <f>'Вид на жит-во'!E33</f>
        <v>0.83</v>
      </c>
      <c r="F35" s="12">
        <f>D35+E35</f>
        <v>46.16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</row>
    <row r="36" spans="1:72" s="109" customFormat="1" ht="15.75">
      <c r="A36" s="30">
        <f>A35+1</f>
        <v>17</v>
      </c>
      <c r="B36" s="11" t="s">
        <v>171</v>
      </c>
      <c r="C36" s="30" t="s">
        <v>170</v>
      </c>
      <c r="D36" s="12">
        <v>30.2</v>
      </c>
      <c r="E36" s="12">
        <f>'Вид на жит-во'!E34</f>
        <v>0.83</v>
      </c>
      <c r="F36" s="12">
        <f>D36+E36</f>
        <v>31.029999999999998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</row>
    <row r="37" spans="1:72" s="109" customFormat="1" ht="15.75">
      <c r="A37" s="30"/>
      <c r="B37" s="32" t="s">
        <v>230</v>
      </c>
      <c r="C37" s="30"/>
      <c r="D37" s="12"/>
      <c r="E37" s="12"/>
      <c r="F37" s="12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</row>
    <row r="38" spans="1:72" s="110" customFormat="1" ht="15.75">
      <c r="A38" s="30">
        <f>A36+1</f>
        <v>18</v>
      </c>
      <c r="B38" s="10" t="s">
        <v>15</v>
      </c>
      <c r="C38" s="30" t="s">
        <v>164</v>
      </c>
      <c r="D38" s="12">
        <v>2.95</v>
      </c>
      <c r="E38" s="12">
        <f>'Граждане РБ'!E34</f>
        <v>1.1399999999999999</v>
      </c>
      <c r="F38" s="85">
        <f>D38+E38</f>
        <v>4.09</v>
      </c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</row>
    <row r="39" spans="1:72" s="108" customFormat="1" ht="31.5">
      <c r="A39" s="30">
        <f>A38+1</f>
        <v>19</v>
      </c>
      <c r="B39" s="11" t="s">
        <v>174</v>
      </c>
      <c r="C39" s="30" t="s">
        <v>164</v>
      </c>
      <c r="D39" s="12">
        <v>65.66</v>
      </c>
      <c r="E39" s="13">
        <f>'Вид на жит-во'!E37</f>
        <v>1.0900000000000001</v>
      </c>
      <c r="F39" s="13">
        <f>D39+E39</f>
        <v>66.75</v>
      </c>
    </row>
    <row r="40" spans="1:72" s="108" customFormat="1" ht="31.5">
      <c r="A40" s="30">
        <f>A39+1</f>
        <v>20</v>
      </c>
      <c r="B40" s="11" t="s">
        <v>172</v>
      </c>
      <c r="C40" s="30" t="s">
        <v>164</v>
      </c>
      <c r="D40" s="12">
        <v>49.21</v>
      </c>
      <c r="E40" s="13">
        <f>'Вид на жит-во'!E38</f>
        <v>1</v>
      </c>
      <c r="F40" s="13">
        <f>D40+E40</f>
        <v>50.21</v>
      </c>
    </row>
    <row r="41" spans="1:72" s="108" customFormat="1" ht="15.75">
      <c r="A41" s="30">
        <f>A40+1</f>
        <v>21</v>
      </c>
      <c r="B41" s="11" t="s">
        <v>173</v>
      </c>
      <c r="C41" s="30" t="s">
        <v>164</v>
      </c>
      <c r="D41" s="12">
        <v>32.79</v>
      </c>
      <c r="E41" s="13">
        <f>'Вид на жит-во'!E39</f>
        <v>0.9</v>
      </c>
      <c r="F41" s="13">
        <f>D41+E41</f>
        <v>33.69</v>
      </c>
    </row>
    <row r="42" spans="1:72" s="110" customFormat="1" ht="15.75">
      <c r="A42" s="30"/>
      <c r="B42" s="102" t="s">
        <v>246</v>
      </c>
      <c r="C42" s="30"/>
      <c r="D42" s="12"/>
      <c r="E42" s="12"/>
      <c r="F42" s="85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</row>
    <row r="43" spans="1:72" s="110" customFormat="1" ht="15.75">
      <c r="A43" s="30">
        <f>A41+1</f>
        <v>22</v>
      </c>
      <c r="B43" s="14" t="s">
        <v>17</v>
      </c>
      <c r="C43" s="31" t="s">
        <v>165</v>
      </c>
      <c r="D43" s="12">
        <v>25</v>
      </c>
      <c r="E43" s="12">
        <f>'Граждане РБ'!E36</f>
        <v>1.71</v>
      </c>
      <c r="F43" s="85">
        <f>D43+E43</f>
        <v>26.71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</row>
    <row r="44" spans="1:72" s="110" customFormat="1" ht="15.75">
      <c r="A44" s="30">
        <f>A43+1</f>
        <v>23</v>
      </c>
      <c r="B44" s="14" t="s">
        <v>18</v>
      </c>
      <c r="C44" s="31" t="s">
        <v>165</v>
      </c>
      <c r="D44" s="12">
        <v>25</v>
      </c>
      <c r="E44" s="12">
        <f>'Граждане РБ'!E37</f>
        <v>0.9</v>
      </c>
      <c r="F44" s="85">
        <f>D44+E44</f>
        <v>25.9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</row>
    <row r="45" spans="1:72" s="108" customFormat="1" ht="31.5">
      <c r="A45" s="30">
        <f>A44+1</f>
        <v>24</v>
      </c>
      <c r="B45" s="11" t="s">
        <v>248</v>
      </c>
      <c r="C45" s="31" t="s">
        <v>165</v>
      </c>
      <c r="D45" s="71">
        <v>228.19</v>
      </c>
      <c r="E45" s="71">
        <f>'Граждане РБ'!E38</f>
        <v>20.37</v>
      </c>
      <c r="F45" s="86">
        <f>D45+E45</f>
        <v>248.56</v>
      </c>
    </row>
    <row r="46" spans="1:72" s="108" customFormat="1" ht="31.5">
      <c r="A46" s="30">
        <f>A45+1</f>
        <v>25</v>
      </c>
      <c r="B46" s="11" t="s">
        <v>249</v>
      </c>
      <c r="C46" s="31" t="s">
        <v>165</v>
      </c>
      <c r="D46" s="71">
        <v>245.05</v>
      </c>
      <c r="E46" s="71">
        <f>'Граждане РБ'!E39</f>
        <v>20.37</v>
      </c>
      <c r="F46" s="86">
        <f>D46+E46</f>
        <v>265.42</v>
      </c>
    </row>
    <row r="47" spans="1:72" s="108" customFormat="1" ht="31.5">
      <c r="A47" s="30">
        <f>A46+1</f>
        <v>26</v>
      </c>
      <c r="B47" s="11" t="s">
        <v>16</v>
      </c>
      <c r="C47" s="31" t="s">
        <v>165</v>
      </c>
      <c r="D47" s="71">
        <v>251.77</v>
      </c>
      <c r="E47" s="71">
        <f>'Граждане РБ'!E40</f>
        <v>20.37</v>
      </c>
      <c r="F47" s="86">
        <f>D47+E47</f>
        <v>272.14</v>
      </c>
    </row>
    <row r="48" spans="1:72" s="109" customFormat="1" ht="15.75">
      <c r="A48" s="181" t="s">
        <v>19</v>
      </c>
      <c r="B48" s="182"/>
      <c r="C48" s="182"/>
      <c r="D48" s="182"/>
      <c r="E48" s="182"/>
      <c r="F48" s="183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</row>
    <row r="49" spans="1:73" s="109" customFormat="1" ht="15.75">
      <c r="A49" s="21">
        <f>A47+1</f>
        <v>27</v>
      </c>
      <c r="B49" s="11" t="s">
        <v>227</v>
      </c>
      <c r="C49" s="30" t="s">
        <v>170</v>
      </c>
      <c r="D49" s="12">
        <v>37.56</v>
      </c>
      <c r="E49" s="12">
        <f>'Вид на жит-во'!E47</f>
        <v>0.82</v>
      </c>
      <c r="F49" s="12">
        <f>D49+E49</f>
        <v>38.380000000000003</v>
      </c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</row>
    <row r="50" spans="1:73" s="109" customFormat="1" ht="15.75">
      <c r="A50" s="21">
        <f t="shared" ref="A50:A55" si="2">A49+1</f>
        <v>28</v>
      </c>
      <c r="B50" s="11" t="s">
        <v>284</v>
      </c>
      <c r="C50" s="30" t="s">
        <v>170</v>
      </c>
      <c r="D50" s="12">
        <v>25.01</v>
      </c>
      <c r="E50" s="12">
        <f>'Вид на жит-во'!E48</f>
        <v>0.81</v>
      </c>
      <c r="F50" s="12">
        <f>D50+E50</f>
        <v>25.82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</row>
    <row r="51" spans="1:73" s="109" customFormat="1" ht="15.75">
      <c r="A51" s="21"/>
      <c r="B51" s="32" t="s">
        <v>225</v>
      </c>
      <c r="C51" s="30"/>
      <c r="D51" s="12"/>
      <c r="E51" s="12"/>
      <c r="F51" s="12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</row>
    <row r="52" spans="1:73" s="110" customFormat="1" ht="15.75">
      <c r="A52" s="21">
        <f>A50+1</f>
        <v>29</v>
      </c>
      <c r="B52" s="10" t="s">
        <v>20</v>
      </c>
      <c r="C52" s="30" t="s">
        <v>164</v>
      </c>
      <c r="D52" s="13">
        <v>22</v>
      </c>
      <c r="E52" s="12">
        <f>'Вид на жит-во'!E50</f>
        <v>0.01</v>
      </c>
      <c r="F52" s="30">
        <f>D52+E52</f>
        <v>22.01</v>
      </c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</row>
    <row r="53" spans="1:73" s="110" customFormat="1" ht="31.5">
      <c r="A53" s="30">
        <f t="shared" si="2"/>
        <v>30</v>
      </c>
      <c r="B53" s="14" t="s">
        <v>22</v>
      </c>
      <c r="C53" s="30" t="s">
        <v>164</v>
      </c>
      <c r="D53" s="12">
        <v>11.02</v>
      </c>
      <c r="E53" s="12">
        <f>'Вид на жит-во'!E51</f>
        <v>0.81</v>
      </c>
      <c r="F53" s="85">
        <f>D53+E53</f>
        <v>11.83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</row>
    <row r="54" spans="1:73" s="110" customFormat="1" ht="15.75">
      <c r="A54" s="30">
        <f t="shared" si="2"/>
        <v>31</v>
      </c>
      <c r="B54" s="10" t="s">
        <v>21</v>
      </c>
      <c r="C54" s="30" t="s">
        <v>164</v>
      </c>
      <c r="D54" s="30">
        <v>16.559999999999999</v>
      </c>
      <c r="E54" s="12">
        <f>'Вид на жит-во'!E52</f>
        <v>0.01</v>
      </c>
      <c r="F54" s="30">
        <f>D54+E54</f>
        <v>16.57</v>
      </c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</row>
    <row r="55" spans="1:73" s="110" customFormat="1" ht="15.75">
      <c r="A55" s="30">
        <f t="shared" si="2"/>
        <v>32</v>
      </c>
      <c r="B55" s="14" t="s">
        <v>23</v>
      </c>
      <c r="C55" s="30" t="s">
        <v>164</v>
      </c>
      <c r="D55" s="12">
        <v>22</v>
      </c>
      <c r="E55" s="12" t="str">
        <f>'Вид на жит-во'!E53</f>
        <v>-</v>
      </c>
      <c r="F55" s="85">
        <f>D55</f>
        <v>22</v>
      </c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</row>
    <row r="56" spans="1:73" s="109" customFormat="1" ht="15.75">
      <c r="A56" s="165" t="s">
        <v>24</v>
      </c>
      <c r="B56" s="166"/>
      <c r="C56" s="166"/>
      <c r="D56" s="166"/>
      <c r="E56" s="166"/>
      <c r="F56" s="167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</row>
    <row r="57" spans="1:73" s="109" customFormat="1" ht="15.75">
      <c r="A57" s="87">
        <f>A55+1</f>
        <v>33</v>
      </c>
      <c r="B57" s="11" t="s">
        <v>176</v>
      </c>
      <c r="C57" s="30" t="s">
        <v>170</v>
      </c>
      <c r="D57" s="12">
        <v>34.03</v>
      </c>
      <c r="E57" s="12">
        <f>'Вид на жит-во'!E55</f>
        <v>0.08</v>
      </c>
      <c r="F57" s="12">
        <f>D57+E57</f>
        <v>34.11</v>
      </c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</row>
    <row r="58" spans="1:73" s="109" customFormat="1" ht="15.75">
      <c r="A58" s="87">
        <f>A57+1</f>
        <v>34</v>
      </c>
      <c r="B58" s="11" t="s">
        <v>175</v>
      </c>
      <c r="C58" s="30" t="s">
        <v>170</v>
      </c>
      <c r="D58" s="12">
        <v>16.38</v>
      </c>
      <c r="E58" s="12">
        <f>'Вид на жит-во'!E56</f>
        <v>0.08</v>
      </c>
      <c r="F58" s="12">
        <f>D58+E58</f>
        <v>16.459999999999997</v>
      </c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73" s="109" customFormat="1" ht="15.75">
      <c r="A59" s="87"/>
      <c r="B59" s="32" t="s">
        <v>225</v>
      </c>
      <c r="C59" s="30"/>
      <c r="D59" s="12"/>
      <c r="E59" s="12"/>
      <c r="F59" s="12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</row>
    <row r="60" spans="1:73" s="110" customFormat="1" ht="15.75">
      <c r="A60" s="87">
        <f>A58+1</f>
        <v>35</v>
      </c>
      <c r="B60" s="10" t="s">
        <v>25</v>
      </c>
      <c r="C60" s="30" t="s">
        <v>164</v>
      </c>
      <c r="D60" s="12">
        <v>7.41</v>
      </c>
      <c r="E60" s="12">
        <f>'Вид на жит-во'!E58</f>
        <v>0.14000000000000001</v>
      </c>
      <c r="F60" s="85">
        <f>D60+E60</f>
        <v>7.55</v>
      </c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73" s="110" customFormat="1" ht="15.75">
      <c r="A61" s="30">
        <f>A60+1</f>
        <v>36</v>
      </c>
      <c r="B61" s="10" t="s">
        <v>26</v>
      </c>
      <c r="C61" s="30" t="s">
        <v>164</v>
      </c>
      <c r="D61" s="12">
        <v>19.86</v>
      </c>
      <c r="E61" s="12">
        <f>'Вид на жит-во'!E59</f>
        <v>1.81</v>
      </c>
      <c r="F61" s="85">
        <f>D61+E61</f>
        <v>21.669999999999998</v>
      </c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</row>
    <row r="62" spans="1:73" s="113" customFormat="1" ht="17.25" customHeight="1">
      <c r="A62" s="30">
        <f>A61+1</f>
        <v>37</v>
      </c>
      <c r="B62" s="14" t="s">
        <v>27</v>
      </c>
      <c r="C62" s="30" t="s">
        <v>164</v>
      </c>
      <c r="D62" s="12">
        <v>10.039999999999999</v>
      </c>
      <c r="E62" s="12" t="str">
        <f>'Вид на жит-во'!E60</f>
        <v>-</v>
      </c>
      <c r="F62" s="85">
        <f>D62</f>
        <v>10.039999999999999</v>
      </c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10"/>
    </row>
    <row r="63" spans="1:73" s="113" customFormat="1" ht="15.75">
      <c r="A63" s="30">
        <f>A62+1</f>
        <v>38</v>
      </c>
      <c r="B63" s="14" t="s">
        <v>28</v>
      </c>
      <c r="C63" s="30" t="s">
        <v>164</v>
      </c>
      <c r="D63" s="12">
        <v>18.739999999999998</v>
      </c>
      <c r="E63" s="12">
        <f>'Вид на жит-во'!E61</f>
        <v>0.95</v>
      </c>
      <c r="F63" s="85">
        <f>D63+E63</f>
        <v>19.689999999999998</v>
      </c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10"/>
    </row>
    <row r="64" spans="1:73" s="113" customFormat="1" ht="15.75">
      <c r="A64" s="30">
        <f>A63+1</f>
        <v>39</v>
      </c>
      <c r="B64" s="14" t="s">
        <v>29</v>
      </c>
      <c r="C64" s="30" t="s">
        <v>164</v>
      </c>
      <c r="D64" s="12">
        <v>12.6</v>
      </c>
      <c r="E64" s="12">
        <f>'Вид на жит-во'!E62</f>
        <v>0.87</v>
      </c>
      <c r="F64" s="85">
        <f>D64+E64</f>
        <v>13.469999999999999</v>
      </c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10"/>
    </row>
    <row r="65" spans="1:72" s="110" customFormat="1" ht="15.75">
      <c r="A65" s="185" t="s">
        <v>203</v>
      </c>
      <c r="B65" s="186"/>
      <c r="C65" s="186"/>
      <c r="D65" s="186"/>
      <c r="E65" s="186"/>
      <c r="F65" s="187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</row>
    <row r="66" spans="1:72" s="110" customFormat="1" ht="15.75">
      <c r="A66" s="30">
        <f>A47+1</f>
        <v>27</v>
      </c>
      <c r="B66" s="11" t="s">
        <v>205</v>
      </c>
      <c r="C66" s="30" t="s">
        <v>170</v>
      </c>
      <c r="D66" s="12">
        <v>33.01</v>
      </c>
      <c r="E66" s="13" t="str">
        <f>'Вид на жит-во'!E64</f>
        <v>-</v>
      </c>
      <c r="F66" s="12">
        <f>D66</f>
        <v>33.01</v>
      </c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s="110" customFormat="1" ht="15.75">
      <c r="A67" s="30">
        <f>A66+1</f>
        <v>28</v>
      </c>
      <c r="B67" s="11" t="s">
        <v>204</v>
      </c>
      <c r="C67" s="30" t="s">
        <v>170</v>
      </c>
      <c r="D67" s="12">
        <v>22.8</v>
      </c>
      <c r="E67" s="13" t="str">
        <f>'Вид на жит-во'!E65</f>
        <v>-</v>
      </c>
      <c r="F67" s="12">
        <f>D67</f>
        <v>22.8</v>
      </c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</row>
    <row r="68" spans="1:72" s="110" customFormat="1" ht="15.75">
      <c r="A68" s="30"/>
      <c r="B68" s="32" t="s">
        <v>225</v>
      </c>
      <c r="C68" s="30"/>
      <c r="D68" s="12"/>
      <c r="E68" s="13"/>
      <c r="F68" s="12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s="110" customFormat="1" ht="15.75">
      <c r="A69" s="30">
        <f>A67+1</f>
        <v>29</v>
      </c>
      <c r="B69" s="14" t="s">
        <v>206</v>
      </c>
      <c r="C69" s="31" t="s">
        <v>164</v>
      </c>
      <c r="D69" s="12">
        <v>12.44</v>
      </c>
      <c r="E69" s="13">
        <f>'Вид на жит-во'!E67</f>
        <v>3.12</v>
      </c>
      <c r="F69" s="12">
        <f>D69+E69</f>
        <v>15.559999999999999</v>
      </c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</row>
    <row r="70" spans="1:72" s="110" customFormat="1" ht="15.75">
      <c r="A70" s="30">
        <f t="shared" ref="A70:A79" si="3">A69+1</f>
        <v>30</v>
      </c>
      <c r="B70" s="14" t="s">
        <v>207</v>
      </c>
      <c r="C70" s="31" t="s">
        <v>164</v>
      </c>
      <c r="D70" s="12">
        <v>16.47</v>
      </c>
      <c r="E70" s="13">
        <f>'Вид на жит-во'!E68</f>
        <v>2.81</v>
      </c>
      <c r="F70" s="12">
        <f>D70+E70</f>
        <v>19.279999999999998</v>
      </c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s="110" customFormat="1" ht="15.75">
      <c r="A71" s="30">
        <f t="shared" si="3"/>
        <v>31</v>
      </c>
      <c r="B71" s="14" t="s">
        <v>208</v>
      </c>
      <c r="C71" s="31" t="s">
        <v>164</v>
      </c>
      <c r="D71" s="12">
        <v>21.98</v>
      </c>
      <c r="E71" s="13">
        <f>'Вид на жит-во'!E69</f>
        <v>3</v>
      </c>
      <c r="F71" s="12">
        <f>D71+E71</f>
        <v>24.98</v>
      </c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</row>
    <row r="72" spans="1:72" s="110" customFormat="1" ht="15.75">
      <c r="A72" s="30">
        <f t="shared" si="3"/>
        <v>32</v>
      </c>
      <c r="B72" s="14" t="s">
        <v>209</v>
      </c>
      <c r="C72" s="31" t="s">
        <v>164</v>
      </c>
      <c r="D72" s="12">
        <v>21.98</v>
      </c>
      <c r="E72" s="13">
        <f>'Вид на жит-во'!E70</f>
        <v>3.09</v>
      </c>
      <c r="F72" s="12">
        <f>D72+E72</f>
        <v>25.07</v>
      </c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s="110" customFormat="1" ht="15.75">
      <c r="A73" s="30"/>
      <c r="B73" s="20" t="s">
        <v>226</v>
      </c>
      <c r="C73" s="31"/>
      <c r="D73" s="12"/>
      <c r="E73" s="13"/>
      <c r="F73" s="12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</row>
    <row r="74" spans="1:72" s="110" customFormat="1" ht="31.5">
      <c r="A74" s="30">
        <f>A72+1</f>
        <v>33</v>
      </c>
      <c r="B74" s="14" t="s">
        <v>210</v>
      </c>
      <c r="C74" s="31" t="s">
        <v>165</v>
      </c>
      <c r="D74" s="12">
        <v>53.4</v>
      </c>
      <c r="E74" s="13">
        <f>'Вид на жит-во'!E72</f>
        <v>2.19</v>
      </c>
      <c r="F74" s="12">
        <f t="shared" ref="F74:F79" si="4">D74+E74</f>
        <v>55.589999999999996</v>
      </c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s="110" customFormat="1" ht="15.75" customHeight="1">
      <c r="A75" s="30">
        <f t="shared" si="3"/>
        <v>34</v>
      </c>
      <c r="B75" s="14" t="s">
        <v>211</v>
      </c>
      <c r="C75" s="31" t="s">
        <v>165</v>
      </c>
      <c r="D75" s="12">
        <v>157.99</v>
      </c>
      <c r="E75" s="13">
        <f>'Вид на жит-во'!E73</f>
        <v>2.3199999999999998</v>
      </c>
      <c r="F75" s="12">
        <f t="shared" si="4"/>
        <v>160.31</v>
      </c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</row>
    <row r="76" spans="1:72" s="110" customFormat="1" ht="31.5">
      <c r="A76" s="30">
        <f t="shared" si="3"/>
        <v>35</v>
      </c>
      <c r="B76" s="14" t="s">
        <v>212</v>
      </c>
      <c r="C76" s="31" t="s">
        <v>165</v>
      </c>
      <c r="D76" s="12">
        <v>157.99</v>
      </c>
      <c r="E76" s="13">
        <f>'Вид на жит-во'!E74</f>
        <v>2.3199999999999998</v>
      </c>
      <c r="F76" s="12">
        <f t="shared" si="4"/>
        <v>160.31</v>
      </c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s="110" customFormat="1" ht="15.75">
      <c r="A77" s="30">
        <f t="shared" si="3"/>
        <v>36</v>
      </c>
      <c r="B77" s="14" t="s">
        <v>213</v>
      </c>
      <c r="C77" s="31" t="s">
        <v>165</v>
      </c>
      <c r="D77" s="12">
        <v>75.239999999999995</v>
      </c>
      <c r="E77" s="13">
        <f>'Вид на жит-во'!E75</f>
        <v>2.3199999999999998</v>
      </c>
      <c r="F77" s="12">
        <f t="shared" si="4"/>
        <v>77.559999999999988</v>
      </c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</row>
    <row r="78" spans="1:72" s="110" customFormat="1" ht="31.5">
      <c r="A78" s="30">
        <f t="shared" si="3"/>
        <v>37</v>
      </c>
      <c r="B78" s="14" t="s">
        <v>214</v>
      </c>
      <c r="C78" s="31" t="s">
        <v>165</v>
      </c>
      <c r="D78" s="12">
        <v>105.18</v>
      </c>
      <c r="E78" s="13">
        <f>'Вид на жит-во'!E76</f>
        <v>1.54</v>
      </c>
      <c r="F78" s="12">
        <f t="shared" si="4"/>
        <v>106.72000000000001</v>
      </c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</row>
    <row r="79" spans="1:72" s="110" customFormat="1" ht="15.75">
      <c r="A79" s="30">
        <f t="shared" si="3"/>
        <v>38</v>
      </c>
      <c r="B79" s="14" t="s">
        <v>215</v>
      </c>
      <c r="C79" s="31" t="s">
        <v>165</v>
      </c>
      <c r="D79" s="12">
        <v>50.35</v>
      </c>
      <c r="E79" s="13">
        <f>'Вид на жит-во'!E77</f>
        <v>2.09</v>
      </c>
      <c r="F79" s="12">
        <f t="shared" si="4"/>
        <v>52.44</v>
      </c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</row>
    <row r="80" spans="1:72" s="113" customFormat="1" ht="31.5">
      <c r="A80" s="176">
        <f>A79+1</f>
        <v>39</v>
      </c>
      <c r="B80" s="48" t="s">
        <v>243</v>
      </c>
      <c r="C80" s="49" t="s">
        <v>165</v>
      </c>
      <c r="D80" s="72">
        <v>25.88</v>
      </c>
      <c r="E80" s="13">
        <f>'Вид на жит-во'!E78</f>
        <v>2.5499999999999998</v>
      </c>
      <c r="F80" s="12">
        <f>D80+E80</f>
        <v>28.43</v>
      </c>
      <c r="G80" s="96"/>
      <c r="H80" s="96"/>
      <c r="I80" s="96"/>
      <c r="J80" s="96"/>
      <c r="K80" s="96"/>
      <c r="L80" s="96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10"/>
    </row>
    <row r="81" spans="1:78" s="113" customFormat="1" ht="48.75" customHeight="1">
      <c r="A81" s="177"/>
      <c r="B81" s="48" t="s">
        <v>244</v>
      </c>
      <c r="C81" s="49" t="s">
        <v>167</v>
      </c>
      <c r="D81" s="72">
        <v>42.89</v>
      </c>
      <c r="E81" s="13">
        <f>'Вид на жит-во'!E79</f>
        <v>7.97</v>
      </c>
      <c r="F81" s="12">
        <f>D81+E81</f>
        <v>50.86</v>
      </c>
      <c r="G81" s="96" t="s">
        <v>265</v>
      </c>
      <c r="H81" s="96"/>
      <c r="I81" s="96"/>
      <c r="J81" s="96"/>
      <c r="K81" s="96"/>
      <c r="L81" s="96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10"/>
    </row>
    <row r="82" spans="1:78" s="113" customFormat="1" ht="15.75">
      <c r="A82" s="49"/>
      <c r="B82" s="48" t="s">
        <v>245</v>
      </c>
      <c r="C82" s="48"/>
      <c r="D82" s="72">
        <f>D80+D81</f>
        <v>68.77</v>
      </c>
      <c r="E82" s="72">
        <f>E80+E81</f>
        <v>10.52</v>
      </c>
      <c r="F82" s="72">
        <f>F80+F81</f>
        <v>79.289999999999992</v>
      </c>
      <c r="G82" s="96"/>
      <c r="H82" s="96"/>
      <c r="I82" s="96"/>
      <c r="J82" s="96"/>
      <c r="K82" s="96"/>
      <c r="L82" s="96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10"/>
    </row>
    <row r="83" spans="1:78" s="112" customFormat="1" ht="15.75">
      <c r="A83" s="185" t="s">
        <v>30</v>
      </c>
      <c r="B83" s="186"/>
      <c r="C83" s="186"/>
      <c r="D83" s="186"/>
      <c r="E83" s="186"/>
      <c r="F83" s="187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9"/>
    </row>
    <row r="84" spans="1:78" s="110" customFormat="1" ht="18" customHeight="1">
      <c r="A84" s="30">
        <f>A80+1</f>
        <v>40</v>
      </c>
      <c r="B84" s="11" t="s">
        <v>31</v>
      </c>
      <c r="C84" s="30" t="s">
        <v>167</v>
      </c>
      <c r="D84" s="12">
        <v>23.45</v>
      </c>
      <c r="E84" s="12">
        <v>0.01</v>
      </c>
      <c r="F84" s="85">
        <f>D84+E84</f>
        <v>23.46</v>
      </c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V84" s="113"/>
      <c r="BW84" s="113"/>
      <c r="BX84" s="113"/>
      <c r="BY84" s="113"/>
      <c r="BZ84" s="113"/>
    </row>
    <row r="85" spans="1:78" s="110" customFormat="1" ht="17.25" customHeight="1">
      <c r="A85" s="30">
        <f>A84+1</f>
        <v>41</v>
      </c>
      <c r="B85" s="11" t="s">
        <v>32</v>
      </c>
      <c r="C85" s="30" t="s">
        <v>167</v>
      </c>
      <c r="D85" s="12">
        <v>34.31</v>
      </c>
      <c r="E85" s="12">
        <v>0.01</v>
      </c>
      <c r="F85" s="85">
        <f>D85+E85</f>
        <v>34.32</v>
      </c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V85" s="113"/>
      <c r="BW85" s="113"/>
      <c r="BX85" s="113"/>
      <c r="BY85" s="113"/>
      <c r="BZ85" s="113"/>
    </row>
    <row r="86" spans="1:78" s="110" customFormat="1" ht="15.75">
      <c r="A86" s="30">
        <f>A85+1</f>
        <v>42</v>
      </c>
      <c r="B86" s="11" t="s">
        <v>33</v>
      </c>
      <c r="C86" s="30" t="s">
        <v>167</v>
      </c>
      <c r="D86" s="12">
        <v>25.54</v>
      </c>
      <c r="E86" s="12">
        <v>0.01</v>
      </c>
      <c r="F86" s="85">
        <f>D86+E86</f>
        <v>25.55</v>
      </c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</row>
    <row r="87" spans="1:78" s="110" customFormat="1" ht="15.75">
      <c r="A87" s="30">
        <f t="shared" ref="A87:A113" si="5">A86+1</f>
        <v>43</v>
      </c>
      <c r="B87" s="11" t="s">
        <v>34</v>
      </c>
      <c r="C87" s="30" t="s">
        <v>167</v>
      </c>
      <c r="D87" s="12">
        <v>34.31</v>
      </c>
      <c r="E87" s="12">
        <v>0.01</v>
      </c>
      <c r="F87" s="85">
        <f t="shared" ref="F87:F97" si="6">D87+E87</f>
        <v>34.32</v>
      </c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</row>
    <row r="88" spans="1:78" s="110" customFormat="1" ht="18" customHeight="1">
      <c r="A88" s="30">
        <f t="shared" si="5"/>
        <v>44</v>
      </c>
      <c r="B88" s="11" t="s">
        <v>35</v>
      </c>
      <c r="C88" s="30" t="s">
        <v>167</v>
      </c>
      <c r="D88" s="12">
        <v>25.54</v>
      </c>
      <c r="E88" s="12">
        <v>0.01</v>
      </c>
      <c r="F88" s="85">
        <f t="shared" si="6"/>
        <v>25.55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</row>
    <row r="89" spans="1:78" s="110" customFormat="1" ht="18" customHeight="1">
      <c r="A89" s="30">
        <f t="shared" si="5"/>
        <v>45</v>
      </c>
      <c r="B89" s="11" t="s">
        <v>36</v>
      </c>
      <c r="C89" s="30" t="s">
        <v>167</v>
      </c>
      <c r="D89" s="12">
        <v>51.04</v>
      </c>
      <c r="E89" s="12">
        <v>0.01</v>
      </c>
      <c r="F89" s="85">
        <f t="shared" si="6"/>
        <v>51.05</v>
      </c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</row>
    <row r="90" spans="1:78" s="110" customFormat="1" ht="15.75">
      <c r="A90" s="30">
        <f t="shared" si="5"/>
        <v>46</v>
      </c>
      <c r="B90" s="11" t="s">
        <v>37</v>
      </c>
      <c r="C90" s="30" t="s">
        <v>167</v>
      </c>
      <c r="D90" s="12">
        <v>76.599999999999994</v>
      </c>
      <c r="E90" s="12">
        <v>0.01</v>
      </c>
      <c r="F90" s="85">
        <f t="shared" si="6"/>
        <v>76.61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</row>
    <row r="91" spans="1:78" s="110" customFormat="1" ht="15.75">
      <c r="A91" s="30">
        <f t="shared" si="5"/>
        <v>47</v>
      </c>
      <c r="B91" s="11" t="s">
        <v>38</v>
      </c>
      <c r="C91" s="30" t="s">
        <v>167</v>
      </c>
      <c r="D91" s="12">
        <v>105.01</v>
      </c>
      <c r="E91" s="12">
        <v>0.01</v>
      </c>
      <c r="F91" s="85">
        <f t="shared" si="6"/>
        <v>105.02000000000001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</row>
    <row r="92" spans="1:78" s="110" customFormat="1" ht="15.75">
      <c r="A92" s="30">
        <f t="shared" si="5"/>
        <v>48</v>
      </c>
      <c r="B92" s="11" t="s">
        <v>39</v>
      </c>
      <c r="C92" s="30" t="s">
        <v>167</v>
      </c>
      <c r="D92" s="12">
        <v>149.84</v>
      </c>
      <c r="E92" s="12">
        <v>0.01</v>
      </c>
      <c r="F92" s="85">
        <f t="shared" si="6"/>
        <v>149.85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</row>
    <row r="93" spans="1:78" s="110" customFormat="1" ht="15.75">
      <c r="A93" s="30">
        <f t="shared" si="5"/>
        <v>49</v>
      </c>
      <c r="B93" s="11" t="s">
        <v>40</v>
      </c>
      <c r="C93" s="30" t="s">
        <v>167</v>
      </c>
      <c r="D93" s="12">
        <v>119.78</v>
      </c>
      <c r="E93" s="12">
        <v>0.01</v>
      </c>
      <c r="F93" s="85">
        <f t="shared" si="6"/>
        <v>119.79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</row>
    <row r="94" spans="1:78" s="110" customFormat="1" ht="15.75">
      <c r="A94" s="30">
        <f t="shared" si="5"/>
        <v>50</v>
      </c>
      <c r="B94" s="11" t="s">
        <v>41</v>
      </c>
      <c r="C94" s="30" t="s">
        <v>167</v>
      </c>
      <c r="D94" s="12">
        <v>23.45</v>
      </c>
      <c r="E94" s="12">
        <v>0.01</v>
      </c>
      <c r="F94" s="85">
        <f t="shared" si="6"/>
        <v>23.46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</row>
    <row r="95" spans="1:78" s="110" customFormat="1" ht="15.75">
      <c r="A95" s="30">
        <f t="shared" si="5"/>
        <v>51</v>
      </c>
      <c r="B95" s="11" t="s">
        <v>42</v>
      </c>
      <c r="C95" s="30" t="s">
        <v>167</v>
      </c>
      <c r="D95" s="12">
        <v>34.31</v>
      </c>
      <c r="E95" s="12">
        <v>0.01</v>
      </c>
      <c r="F95" s="85">
        <f t="shared" si="6"/>
        <v>34.32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</row>
    <row r="96" spans="1:78" s="110" customFormat="1" ht="31.5">
      <c r="A96" s="30">
        <f t="shared" si="5"/>
        <v>52</v>
      </c>
      <c r="B96" s="11" t="s">
        <v>43</v>
      </c>
      <c r="C96" s="30" t="s">
        <v>167</v>
      </c>
      <c r="D96" s="12">
        <v>23.45</v>
      </c>
      <c r="E96" s="12">
        <v>0.01</v>
      </c>
      <c r="F96" s="85">
        <f t="shared" si="6"/>
        <v>23.46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</row>
    <row r="97" spans="1:72" s="110" customFormat="1" ht="16.5" customHeight="1">
      <c r="A97" s="30">
        <f t="shared" si="5"/>
        <v>53</v>
      </c>
      <c r="B97" s="11" t="s">
        <v>44</v>
      </c>
      <c r="C97" s="30" t="s">
        <v>167</v>
      </c>
      <c r="D97" s="12">
        <v>34.31</v>
      </c>
      <c r="E97" s="12">
        <v>0.01</v>
      </c>
      <c r="F97" s="85">
        <f t="shared" si="6"/>
        <v>34.32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</row>
    <row r="98" spans="1:72" s="110" customFormat="1" ht="15.75">
      <c r="A98" s="30">
        <f t="shared" si="5"/>
        <v>54</v>
      </c>
      <c r="B98" s="15" t="s">
        <v>45</v>
      </c>
      <c r="C98" s="30" t="s">
        <v>167</v>
      </c>
      <c r="D98" s="88">
        <v>23.45</v>
      </c>
      <c r="E98" s="12">
        <v>0.01</v>
      </c>
      <c r="F98" s="88">
        <f>D98+E98</f>
        <v>23.46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</row>
    <row r="99" spans="1:72" s="110" customFormat="1" ht="15.75">
      <c r="A99" s="30">
        <f t="shared" si="5"/>
        <v>55</v>
      </c>
      <c r="B99" s="15" t="s">
        <v>46</v>
      </c>
      <c r="C99" s="30" t="s">
        <v>167</v>
      </c>
      <c r="D99" s="88">
        <v>34.31</v>
      </c>
      <c r="E99" s="12">
        <v>0.01</v>
      </c>
      <c r="F99" s="88">
        <f t="shared" ref="F99:F112" si="7">D99+E99</f>
        <v>34.32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</row>
    <row r="100" spans="1:72" s="110" customFormat="1" ht="15.75">
      <c r="A100" s="30">
        <f t="shared" si="5"/>
        <v>56</v>
      </c>
      <c r="B100" s="15" t="s">
        <v>47</v>
      </c>
      <c r="C100" s="30" t="s">
        <v>167</v>
      </c>
      <c r="D100" s="88">
        <v>23.45</v>
      </c>
      <c r="E100" s="12">
        <v>0.01</v>
      </c>
      <c r="F100" s="88">
        <f t="shared" si="7"/>
        <v>23.46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</row>
    <row r="101" spans="1:72" s="110" customFormat="1" ht="15.75">
      <c r="A101" s="30">
        <f t="shared" si="5"/>
        <v>57</v>
      </c>
      <c r="B101" s="15" t="s">
        <v>48</v>
      </c>
      <c r="C101" s="30" t="s">
        <v>167</v>
      </c>
      <c r="D101" s="88">
        <v>34.31</v>
      </c>
      <c r="E101" s="12">
        <v>0.01</v>
      </c>
      <c r="F101" s="88">
        <f t="shared" si="7"/>
        <v>34.32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</row>
    <row r="102" spans="1:72" s="110" customFormat="1" ht="15.75">
      <c r="A102" s="30">
        <f t="shared" si="5"/>
        <v>58</v>
      </c>
      <c r="B102" s="15" t="s">
        <v>49</v>
      </c>
      <c r="C102" s="30" t="s">
        <v>167</v>
      </c>
      <c r="D102" s="88">
        <v>34.31</v>
      </c>
      <c r="E102" s="12">
        <v>0.01</v>
      </c>
      <c r="F102" s="88">
        <f t="shared" si="7"/>
        <v>34.32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</row>
    <row r="103" spans="1:72" s="110" customFormat="1" ht="15.75">
      <c r="A103" s="30">
        <f t="shared" si="5"/>
        <v>59</v>
      </c>
      <c r="B103" s="15" t="s">
        <v>50</v>
      </c>
      <c r="C103" s="30" t="s">
        <v>167</v>
      </c>
      <c r="D103" s="88">
        <v>23.45</v>
      </c>
      <c r="E103" s="12">
        <v>0.01</v>
      </c>
      <c r="F103" s="88">
        <f t="shared" si="7"/>
        <v>23.46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</row>
    <row r="104" spans="1:72" s="110" customFormat="1" ht="15.75">
      <c r="A104" s="30">
        <f t="shared" si="5"/>
        <v>60</v>
      </c>
      <c r="B104" s="15" t="s">
        <v>51</v>
      </c>
      <c r="C104" s="30" t="s">
        <v>167</v>
      </c>
      <c r="D104" s="88">
        <v>34.31</v>
      </c>
      <c r="E104" s="12">
        <v>0.01</v>
      </c>
      <c r="F104" s="88">
        <f t="shared" si="7"/>
        <v>34.32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</row>
    <row r="105" spans="1:72" s="110" customFormat="1" ht="15.75">
      <c r="A105" s="30">
        <f t="shared" si="5"/>
        <v>61</v>
      </c>
      <c r="B105" s="15" t="s">
        <v>52</v>
      </c>
      <c r="C105" s="30" t="s">
        <v>167</v>
      </c>
      <c r="D105" s="88">
        <v>23.45</v>
      </c>
      <c r="E105" s="12">
        <v>0.01</v>
      </c>
      <c r="F105" s="88">
        <f t="shared" si="7"/>
        <v>23.46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</row>
    <row r="106" spans="1:72" s="110" customFormat="1" ht="15.75">
      <c r="A106" s="30">
        <f t="shared" si="5"/>
        <v>62</v>
      </c>
      <c r="B106" s="15" t="s">
        <v>53</v>
      </c>
      <c r="C106" s="30" t="s">
        <v>167</v>
      </c>
      <c r="D106" s="88">
        <v>34.31</v>
      </c>
      <c r="E106" s="12">
        <v>0.01</v>
      </c>
      <c r="F106" s="88">
        <f t="shared" si="7"/>
        <v>34.32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</row>
    <row r="107" spans="1:72" s="110" customFormat="1" ht="15.75">
      <c r="A107" s="30">
        <f t="shared" si="5"/>
        <v>63</v>
      </c>
      <c r="B107" s="15" t="s">
        <v>54</v>
      </c>
      <c r="C107" s="30" t="s">
        <v>167</v>
      </c>
      <c r="D107" s="88">
        <v>34.31</v>
      </c>
      <c r="E107" s="12">
        <v>0.01</v>
      </c>
      <c r="F107" s="88">
        <f t="shared" si="7"/>
        <v>34.32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</row>
    <row r="108" spans="1:72" s="110" customFormat="1" ht="15.75">
      <c r="A108" s="30">
        <f t="shared" si="5"/>
        <v>64</v>
      </c>
      <c r="B108" s="15" t="s">
        <v>55</v>
      </c>
      <c r="C108" s="30" t="s">
        <v>167</v>
      </c>
      <c r="D108" s="88">
        <v>56.87</v>
      </c>
      <c r="E108" s="12">
        <v>0.01</v>
      </c>
      <c r="F108" s="88">
        <f t="shared" si="7"/>
        <v>56.879999999999995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</row>
    <row r="109" spans="1:72" s="110" customFormat="1" ht="31.5">
      <c r="A109" s="30">
        <f t="shared" si="5"/>
        <v>65</v>
      </c>
      <c r="B109" s="15" t="s">
        <v>56</v>
      </c>
      <c r="C109" s="30" t="s">
        <v>167</v>
      </c>
      <c r="D109" s="88">
        <v>58.35</v>
      </c>
      <c r="E109" s="12">
        <v>0.01</v>
      </c>
      <c r="F109" s="88">
        <f t="shared" si="7"/>
        <v>58.36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</row>
    <row r="110" spans="1:72" s="110" customFormat="1" ht="15.75">
      <c r="A110" s="30">
        <f t="shared" si="5"/>
        <v>66</v>
      </c>
      <c r="B110" s="15" t="s">
        <v>57</v>
      </c>
      <c r="C110" s="30" t="s">
        <v>167</v>
      </c>
      <c r="D110" s="88">
        <v>45.93</v>
      </c>
      <c r="E110" s="12">
        <v>0.01</v>
      </c>
      <c r="F110" s="88">
        <f t="shared" si="7"/>
        <v>45.94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</row>
    <row r="111" spans="1:72" s="110" customFormat="1" ht="15.75">
      <c r="A111" s="30">
        <f t="shared" si="5"/>
        <v>67</v>
      </c>
      <c r="B111" s="15" t="s">
        <v>58</v>
      </c>
      <c r="C111" s="30" t="s">
        <v>167</v>
      </c>
      <c r="D111" s="88">
        <v>23.45</v>
      </c>
      <c r="E111" s="12">
        <v>0.01</v>
      </c>
      <c r="F111" s="88">
        <f t="shared" si="7"/>
        <v>23.46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</row>
    <row r="112" spans="1:72" s="110" customFormat="1" ht="15.75">
      <c r="A112" s="30">
        <f t="shared" si="5"/>
        <v>68</v>
      </c>
      <c r="B112" s="15" t="s">
        <v>59</v>
      </c>
      <c r="C112" s="30" t="s">
        <v>167</v>
      </c>
      <c r="D112" s="89">
        <v>23.45</v>
      </c>
      <c r="E112" s="12">
        <v>0.01</v>
      </c>
      <c r="F112" s="88">
        <f t="shared" si="7"/>
        <v>23.46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</row>
    <row r="113" spans="1:72" s="110" customFormat="1" ht="31.5">
      <c r="A113" s="30">
        <f t="shared" si="5"/>
        <v>69</v>
      </c>
      <c r="B113" s="15" t="s">
        <v>60</v>
      </c>
      <c r="C113" s="30" t="s">
        <v>167</v>
      </c>
      <c r="D113" s="89">
        <v>14.28</v>
      </c>
      <c r="E113" s="12" t="s">
        <v>233</v>
      </c>
      <c r="F113" s="88">
        <f>D113</f>
        <v>14.28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</row>
    <row r="114" spans="1:72" s="109" customFormat="1" ht="15.75">
      <c r="A114" s="162" t="s">
        <v>281</v>
      </c>
      <c r="B114" s="162"/>
      <c r="C114" s="162"/>
      <c r="D114" s="162"/>
      <c r="E114" s="162"/>
      <c r="F114" s="162"/>
      <c r="G114" s="96"/>
      <c r="H114" s="96"/>
      <c r="I114" s="96"/>
      <c r="J114" s="96"/>
      <c r="K114" s="96"/>
      <c r="L114" s="96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</row>
    <row r="115" spans="1:72" s="109" customFormat="1" ht="15.75">
      <c r="A115" s="171" t="s">
        <v>280</v>
      </c>
      <c r="B115" s="171"/>
      <c r="C115" s="171"/>
      <c r="D115" s="171"/>
      <c r="E115" s="171"/>
      <c r="F115" s="171"/>
      <c r="G115" s="96"/>
      <c r="H115" s="96"/>
      <c r="I115" s="96"/>
      <c r="J115" s="96"/>
      <c r="K115" s="96"/>
      <c r="L115" s="96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</row>
    <row r="116" spans="1:72" s="109" customFormat="1" ht="15.75">
      <c r="A116" s="100"/>
      <c r="B116" s="20" t="s">
        <v>250</v>
      </c>
      <c r="C116" s="100"/>
      <c r="D116" s="74"/>
      <c r="E116" s="74"/>
      <c r="F116" s="74"/>
      <c r="G116" s="96"/>
      <c r="H116" s="96"/>
      <c r="I116" s="96"/>
      <c r="J116" s="96"/>
      <c r="K116" s="96"/>
      <c r="L116" s="96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</row>
    <row r="117" spans="1:72" s="108" customFormat="1" ht="15.75">
      <c r="A117" s="30">
        <f>A113+1</f>
        <v>70</v>
      </c>
      <c r="B117" s="16" t="s">
        <v>61</v>
      </c>
      <c r="C117" s="31" t="s">
        <v>167</v>
      </c>
      <c r="D117" s="56">
        <v>31.48</v>
      </c>
      <c r="E117" s="12">
        <f>'Граждане РБ'!E90</f>
        <v>0.13</v>
      </c>
      <c r="F117" s="12">
        <f>D117+E117</f>
        <v>31.61</v>
      </c>
      <c r="G117" s="96"/>
      <c r="H117" s="96"/>
      <c r="I117" s="96"/>
      <c r="J117" s="96"/>
      <c r="K117" s="96"/>
      <c r="L117" s="96"/>
    </row>
    <row r="118" spans="1:72" s="108" customFormat="1" ht="15.75">
      <c r="A118" s="30">
        <f>A117+1</f>
        <v>71</v>
      </c>
      <c r="B118" s="16" t="s">
        <v>62</v>
      </c>
      <c r="C118" s="31" t="s">
        <v>167</v>
      </c>
      <c r="D118" s="12">
        <v>52.71</v>
      </c>
      <c r="E118" s="12">
        <f>'Граждане РБ'!E91</f>
        <v>0.26</v>
      </c>
      <c r="F118" s="12">
        <f t="shared" ref="F118:F147" si="8">D118+E118</f>
        <v>52.97</v>
      </c>
      <c r="G118" s="96"/>
      <c r="H118" s="96"/>
      <c r="I118" s="96"/>
      <c r="J118" s="96"/>
      <c r="K118" s="96"/>
      <c r="L118" s="96"/>
    </row>
    <row r="119" spans="1:72" s="108" customFormat="1" ht="15.75">
      <c r="A119" s="30">
        <f>A118+1</f>
        <v>72</v>
      </c>
      <c r="B119" s="16" t="s">
        <v>63</v>
      </c>
      <c r="C119" s="31" t="s">
        <v>167</v>
      </c>
      <c r="D119" s="12">
        <v>31.48</v>
      </c>
      <c r="E119" s="12">
        <f>'Граждане РБ'!E92</f>
        <v>0.13</v>
      </c>
      <c r="F119" s="12">
        <f t="shared" si="8"/>
        <v>31.61</v>
      </c>
      <c r="G119" s="96"/>
      <c r="H119" s="96"/>
      <c r="I119" s="96"/>
      <c r="J119" s="96"/>
      <c r="K119" s="96"/>
      <c r="L119" s="96"/>
    </row>
    <row r="120" spans="1:72" s="108" customFormat="1" ht="15.75">
      <c r="A120" s="30">
        <f>A119+1</f>
        <v>73</v>
      </c>
      <c r="B120" s="16" t="s">
        <v>64</v>
      </c>
      <c r="C120" s="31" t="s">
        <v>167</v>
      </c>
      <c r="D120" s="12">
        <v>21</v>
      </c>
      <c r="E120" s="12">
        <f>'Граждане РБ'!E93</f>
        <v>0.13</v>
      </c>
      <c r="F120" s="12">
        <f t="shared" si="8"/>
        <v>21.13</v>
      </c>
      <c r="G120" s="96"/>
      <c r="H120" s="96"/>
      <c r="I120" s="96"/>
      <c r="J120" s="96"/>
      <c r="K120" s="96"/>
      <c r="L120" s="96"/>
    </row>
    <row r="121" spans="1:72" s="108" customFormat="1" ht="16.5" customHeight="1">
      <c r="A121" s="30"/>
      <c r="B121" s="39" t="s">
        <v>251</v>
      </c>
      <c r="C121" s="31"/>
      <c r="D121" s="12"/>
      <c r="E121" s="12"/>
      <c r="F121" s="12"/>
      <c r="G121" s="96"/>
      <c r="H121" s="96"/>
      <c r="I121" s="96"/>
      <c r="J121" s="96"/>
      <c r="K121" s="96"/>
      <c r="L121" s="96"/>
    </row>
    <row r="122" spans="1:72" s="108" customFormat="1" ht="15.75">
      <c r="A122" s="30">
        <f>A120+1</f>
        <v>74</v>
      </c>
      <c r="B122" s="16" t="s">
        <v>65</v>
      </c>
      <c r="C122" s="31" t="s">
        <v>167</v>
      </c>
      <c r="D122" s="12">
        <v>42.19</v>
      </c>
      <c r="E122" s="12">
        <f>'Граждане РБ'!E95</f>
        <v>0.13</v>
      </c>
      <c r="F122" s="12">
        <f t="shared" si="8"/>
        <v>42.32</v>
      </c>
      <c r="G122" s="96"/>
      <c r="H122" s="96"/>
      <c r="I122" s="96"/>
      <c r="J122" s="96"/>
      <c r="K122" s="96"/>
      <c r="L122" s="96"/>
    </row>
    <row r="123" spans="1:72" s="108" customFormat="1" ht="15.75">
      <c r="A123" s="30">
        <f>A122+1</f>
        <v>75</v>
      </c>
      <c r="B123" s="16" t="s">
        <v>66</v>
      </c>
      <c r="C123" s="31" t="s">
        <v>167</v>
      </c>
      <c r="D123" s="56">
        <v>21</v>
      </c>
      <c r="E123" s="12">
        <f>'Граждане РБ'!E96</f>
        <v>0.13</v>
      </c>
      <c r="F123" s="12">
        <f t="shared" si="8"/>
        <v>21.13</v>
      </c>
      <c r="G123" s="96"/>
      <c r="H123" s="96"/>
      <c r="I123" s="96"/>
      <c r="J123" s="96"/>
      <c r="K123" s="96"/>
      <c r="L123" s="96"/>
    </row>
    <row r="124" spans="1:72" s="108" customFormat="1" ht="15.75">
      <c r="A124" s="30">
        <f t="shared" ref="A124:A133" si="9">A123+1</f>
        <v>76</v>
      </c>
      <c r="B124" s="16" t="s">
        <v>67</v>
      </c>
      <c r="C124" s="31" t="s">
        <v>167</v>
      </c>
      <c r="D124" s="12">
        <v>31.48</v>
      </c>
      <c r="E124" s="12">
        <f>'Граждане РБ'!E97</f>
        <v>0.26</v>
      </c>
      <c r="F124" s="12">
        <f t="shared" si="8"/>
        <v>31.740000000000002</v>
      </c>
      <c r="G124" s="96"/>
      <c r="H124" s="96"/>
      <c r="I124" s="96"/>
      <c r="J124" s="96"/>
      <c r="K124" s="96"/>
      <c r="L124" s="96"/>
    </row>
    <row r="125" spans="1:72" s="108" customFormat="1" ht="31.5">
      <c r="A125" s="30">
        <f t="shared" si="9"/>
        <v>77</v>
      </c>
      <c r="B125" s="16" t="s">
        <v>68</v>
      </c>
      <c r="C125" s="31" t="s">
        <v>167</v>
      </c>
      <c r="D125" s="12">
        <v>52.71</v>
      </c>
      <c r="E125" s="12">
        <f>'Граждане РБ'!E98</f>
        <v>0.26</v>
      </c>
      <c r="F125" s="12">
        <f t="shared" si="8"/>
        <v>52.97</v>
      </c>
      <c r="G125" s="96"/>
      <c r="H125" s="96"/>
      <c r="I125" s="96"/>
      <c r="J125" s="96"/>
      <c r="K125" s="96"/>
      <c r="L125" s="96"/>
    </row>
    <row r="126" spans="1:72" s="108" customFormat="1" ht="15.75">
      <c r="A126" s="30">
        <f t="shared" si="9"/>
        <v>78</v>
      </c>
      <c r="B126" s="16" t="s">
        <v>69</v>
      </c>
      <c r="C126" s="31" t="s">
        <v>167</v>
      </c>
      <c r="D126" s="12">
        <v>52.71</v>
      </c>
      <c r="E126" s="12">
        <f>'Граждане РБ'!E99</f>
        <v>0.13</v>
      </c>
      <c r="F126" s="12">
        <f t="shared" si="8"/>
        <v>52.84</v>
      </c>
      <c r="G126" s="96"/>
      <c r="H126" s="96"/>
      <c r="I126" s="96"/>
      <c r="J126" s="96"/>
      <c r="K126" s="96"/>
      <c r="L126" s="96"/>
    </row>
    <row r="127" spans="1:72" s="108" customFormat="1" ht="15.75">
      <c r="A127" s="30">
        <f t="shared" si="9"/>
        <v>79</v>
      </c>
      <c r="B127" s="16" t="s">
        <v>70</v>
      </c>
      <c r="C127" s="31" t="s">
        <v>167</v>
      </c>
      <c r="D127" s="12">
        <v>31.48</v>
      </c>
      <c r="E127" s="12">
        <f>'Граждане РБ'!E100</f>
        <v>0.13</v>
      </c>
      <c r="F127" s="12">
        <f t="shared" si="8"/>
        <v>31.61</v>
      </c>
      <c r="G127" s="96"/>
      <c r="H127" s="96"/>
      <c r="I127" s="96"/>
      <c r="J127" s="96"/>
      <c r="K127" s="96"/>
      <c r="L127" s="96"/>
    </row>
    <row r="128" spans="1:72" s="108" customFormat="1" ht="15.75">
      <c r="A128" s="30">
        <f t="shared" si="9"/>
        <v>80</v>
      </c>
      <c r="B128" s="16" t="s">
        <v>71</v>
      </c>
      <c r="C128" s="31" t="s">
        <v>167</v>
      </c>
      <c r="D128" s="12">
        <v>42.19</v>
      </c>
      <c r="E128" s="12">
        <f>'Граждане РБ'!E101</f>
        <v>0.13</v>
      </c>
      <c r="F128" s="12">
        <f t="shared" si="8"/>
        <v>42.32</v>
      </c>
      <c r="G128" s="96"/>
      <c r="H128" s="96"/>
      <c r="I128" s="96"/>
      <c r="J128" s="96"/>
      <c r="K128" s="96"/>
      <c r="L128" s="96"/>
    </row>
    <row r="129" spans="1:12" s="108" customFormat="1" ht="15.75">
      <c r="A129" s="30">
        <f t="shared" si="9"/>
        <v>81</v>
      </c>
      <c r="B129" s="16" t="s">
        <v>72</v>
      </c>
      <c r="C129" s="31" t="s">
        <v>167</v>
      </c>
      <c r="D129" s="12">
        <v>42.19</v>
      </c>
      <c r="E129" s="12">
        <f>'Граждане РБ'!E102</f>
        <v>0.13</v>
      </c>
      <c r="F129" s="12">
        <f t="shared" si="8"/>
        <v>42.32</v>
      </c>
      <c r="G129" s="96"/>
      <c r="H129" s="96"/>
      <c r="I129" s="96"/>
      <c r="J129" s="96"/>
      <c r="K129" s="96"/>
      <c r="L129" s="96"/>
    </row>
    <row r="130" spans="1:12" s="108" customFormat="1" ht="15.75">
      <c r="A130" s="30">
        <f t="shared" si="9"/>
        <v>82</v>
      </c>
      <c r="B130" s="16" t="s">
        <v>73</v>
      </c>
      <c r="C130" s="31" t="s">
        <v>167</v>
      </c>
      <c r="D130" s="12">
        <v>42.19</v>
      </c>
      <c r="E130" s="12">
        <f>'Граждане РБ'!E103</f>
        <v>0.19</v>
      </c>
      <c r="F130" s="12">
        <f t="shared" si="8"/>
        <v>42.379999999999995</v>
      </c>
      <c r="G130" s="96"/>
      <c r="H130" s="96"/>
      <c r="I130" s="96"/>
      <c r="J130" s="96"/>
      <c r="K130" s="96"/>
      <c r="L130" s="96"/>
    </row>
    <row r="131" spans="1:12" s="108" customFormat="1" ht="15.75">
      <c r="A131" s="30">
        <f t="shared" si="9"/>
        <v>83</v>
      </c>
      <c r="B131" s="16" t="s">
        <v>74</v>
      </c>
      <c r="C131" s="31" t="s">
        <v>167</v>
      </c>
      <c r="D131" s="12">
        <v>63.19</v>
      </c>
      <c r="E131" s="12">
        <f>'Граждане РБ'!E104</f>
        <v>0.19</v>
      </c>
      <c r="F131" s="12">
        <f t="shared" si="8"/>
        <v>63.379999999999995</v>
      </c>
      <c r="G131" s="96"/>
      <c r="H131" s="96"/>
      <c r="I131" s="96"/>
      <c r="J131" s="96"/>
      <c r="K131" s="96"/>
      <c r="L131" s="96"/>
    </row>
    <row r="132" spans="1:12" s="108" customFormat="1" ht="15.75">
      <c r="A132" s="30">
        <f t="shared" si="9"/>
        <v>84</v>
      </c>
      <c r="B132" s="16" t="s">
        <v>75</v>
      </c>
      <c r="C132" s="31" t="s">
        <v>167</v>
      </c>
      <c r="D132" s="12">
        <v>63.19</v>
      </c>
      <c r="E132" s="12">
        <f>'Граждане РБ'!E105</f>
        <v>0.32</v>
      </c>
      <c r="F132" s="12">
        <f t="shared" si="8"/>
        <v>63.51</v>
      </c>
      <c r="G132" s="96"/>
      <c r="H132" s="96"/>
      <c r="I132" s="96"/>
      <c r="J132" s="96"/>
      <c r="K132" s="96"/>
      <c r="L132" s="96"/>
    </row>
    <row r="133" spans="1:12" s="108" customFormat="1" ht="48" customHeight="1">
      <c r="A133" s="30">
        <f t="shared" si="9"/>
        <v>85</v>
      </c>
      <c r="B133" s="16" t="s">
        <v>76</v>
      </c>
      <c r="C133" s="31" t="s">
        <v>167</v>
      </c>
      <c r="D133" s="12">
        <v>102.37</v>
      </c>
      <c r="E133" s="12">
        <f>'Граждане РБ'!E106</f>
        <v>0.26</v>
      </c>
      <c r="F133" s="12">
        <f t="shared" si="8"/>
        <v>102.63000000000001</v>
      </c>
      <c r="G133" s="96"/>
      <c r="H133" s="96"/>
      <c r="I133" s="96"/>
      <c r="J133" s="96"/>
      <c r="K133" s="96"/>
      <c r="L133" s="96"/>
    </row>
    <row r="134" spans="1:12" s="108" customFormat="1" ht="15.75">
      <c r="A134" s="30"/>
      <c r="B134" s="39" t="s">
        <v>252</v>
      </c>
      <c r="C134" s="31"/>
      <c r="D134" s="12"/>
      <c r="E134" s="12"/>
      <c r="F134" s="12"/>
      <c r="G134" s="96"/>
      <c r="H134" s="96"/>
      <c r="I134" s="96"/>
      <c r="J134" s="96"/>
      <c r="K134" s="96"/>
      <c r="L134" s="96"/>
    </row>
    <row r="135" spans="1:12" s="108" customFormat="1" ht="17.25" customHeight="1">
      <c r="A135" s="30">
        <f>A133+1</f>
        <v>86</v>
      </c>
      <c r="B135" s="11" t="s">
        <v>77</v>
      </c>
      <c r="C135" s="31" t="s">
        <v>167</v>
      </c>
      <c r="D135" s="12">
        <v>42.19</v>
      </c>
      <c r="E135" s="12">
        <f>'Граждане РБ'!E108</f>
        <v>0.13</v>
      </c>
      <c r="F135" s="12">
        <f t="shared" si="8"/>
        <v>42.32</v>
      </c>
      <c r="G135" s="96"/>
      <c r="H135" s="96"/>
      <c r="I135" s="96"/>
      <c r="J135" s="96"/>
      <c r="K135" s="96"/>
      <c r="L135" s="96"/>
    </row>
    <row r="136" spans="1:12" s="108" customFormat="1" ht="17.25" customHeight="1">
      <c r="A136" s="30">
        <f>A135+1</f>
        <v>87</v>
      </c>
      <c r="B136" s="11" t="s">
        <v>80</v>
      </c>
      <c r="C136" s="31" t="s">
        <v>167</v>
      </c>
      <c r="D136" s="56">
        <v>52.71</v>
      </c>
      <c r="E136" s="12">
        <f>'Граждане РБ'!E109</f>
        <v>0.26</v>
      </c>
      <c r="F136" s="12">
        <f t="shared" si="8"/>
        <v>52.97</v>
      </c>
      <c r="G136" s="96"/>
      <c r="H136" s="96"/>
      <c r="I136" s="96"/>
      <c r="J136" s="96"/>
      <c r="K136" s="96"/>
      <c r="L136" s="96"/>
    </row>
    <row r="137" spans="1:12" s="108" customFormat="1" ht="15.75">
      <c r="A137" s="30">
        <f>A136+1</f>
        <v>88</v>
      </c>
      <c r="B137" s="11" t="s">
        <v>81</v>
      </c>
      <c r="C137" s="31" t="s">
        <v>167</v>
      </c>
      <c r="D137" s="56">
        <v>21</v>
      </c>
      <c r="E137" s="12">
        <f>'Граждане РБ'!E110</f>
        <v>0.13</v>
      </c>
      <c r="F137" s="12">
        <f t="shared" si="8"/>
        <v>21.13</v>
      </c>
      <c r="G137" s="96"/>
      <c r="H137" s="96"/>
      <c r="I137" s="96"/>
      <c r="J137" s="96"/>
      <c r="K137" s="96"/>
      <c r="L137" s="96"/>
    </row>
    <row r="138" spans="1:12" s="108" customFormat="1" ht="15.75">
      <c r="A138" s="30">
        <f>A137+1</f>
        <v>89</v>
      </c>
      <c r="B138" s="11" t="s">
        <v>82</v>
      </c>
      <c r="C138" s="31" t="s">
        <v>167</v>
      </c>
      <c r="D138" s="56">
        <v>21</v>
      </c>
      <c r="E138" s="12">
        <f>'Граждане РБ'!E111</f>
        <v>0.13</v>
      </c>
      <c r="F138" s="12">
        <f t="shared" si="8"/>
        <v>21.13</v>
      </c>
      <c r="G138" s="96"/>
      <c r="H138" s="96"/>
      <c r="I138" s="96"/>
      <c r="J138" s="96"/>
      <c r="K138" s="96"/>
      <c r="L138" s="96"/>
    </row>
    <row r="139" spans="1:12" s="108" customFormat="1" ht="15.75">
      <c r="A139" s="30">
        <f>A138+1</f>
        <v>90</v>
      </c>
      <c r="B139" s="11" t="s">
        <v>83</v>
      </c>
      <c r="C139" s="31" t="s">
        <v>167</v>
      </c>
      <c r="D139" s="56">
        <v>47.95</v>
      </c>
      <c r="E139" s="12">
        <f>'Граждане РБ'!E112</f>
        <v>0.26</v>
      </c>
      <c r="F139" s="12">
        <f t="shared" si="8"/>
        <v>48.21</v>
      </c>
      <c r="G139" s="96"/>
      <c r="H139" s="96"/>
      <c r="I139" s="96"/>
      <c r="J139" s="96"/>
      <c r="K139" s="96"/>
      <c r="L139" s="96"/>
    </row>
    <row r="140" spans="1:12" s="108" customFormat="1" ht="15.75">
      <c r="A140" s="30">
        <f>A139+1</f>
        <v>91</v>
      </c>
      <c r="B140" s="11" t="s">
        <v>84</v>
      </c>
      <c r="C140" s="31" t="s">
        <v>167</v>
      </c>
      <c r="D140" s="56">
        <v>21</v>
      </c>
      <c r="E140" s="12">
        <f>'Граждане РБ'!E113</f>
        <v>0.13</v>
      </c>
      <c r="F140" s="12">
        <f t="shared" si="8"/>
        <v>21.13</v>
      </c>
      <c r="G140" s="96"/>
      <c r="H140" s="96"/>
      <c r="I140" s="96"/>
      <c r="J140" s="96"/>
      <c r="K140" s="96"/>
      <c r="L140" s="96"/>
    </row>
    <row r="141" spans="1:12" s="108" customFormat="1" ht="15.75">
      <c r="A141" s="30"/>
      <c r="B141" s="32" t="s">
        <v>253</v>
      </c>
      <c r="C141" s="31"/>
      <c r="D141" s="56"/>
      <c r="E141" s="12"/>
      <c r="F141" s="12"/>
      <c r="G141" s="96"/>
      <c r="H141" s="96"/>
      <c r="I141" s="96"/>
      <c r="J141" s="96"/>
      <c r="K141" s="96"/>
      <c r="L141" s="96"/>
    </row>
    <row r="142" spans="1:12" s="108" customFormat="1" ht="15.75">
      <c r="A142" s="30">
        <f>A140+1</f>
        <v>92</v>
      </c>
      <c r="B142" s="16" t="s">
        <v>78</v>
      </c>
      <c r="C142" s="31" t="s">
        <v>167</v>
      </c>
      <c r="D142" s="12">
        <v>31.48</v>
      </c>
      <c r="E142" s="12">
        <f>'Граждане РБ'!E115</f>
        <v>0.13</v>
      </c>
      <c r="F142" s="12">
        <f t="shared" si="8"/>
        <v>31.61</v>
      </c>
      <c r="G142" s="96"/>
      <c r="H142" s="96"/>
      <c r="I142" s="96"/>
      <c r="J142" s="96"/>
      <c r="K142" s="96"/>
      <c r="L142" s="96"/>
    </row>
    <row r="143" spans="1:12" s="108" customFormat="1" ht="15.75">
      <c r="A143" s="30">
        <f>A142+1</f>
        <v>93</v>
      </c>
      <c r="B143" s="11" t="s">
        <v>79</v>
      </c>
      <c r="C143" s="31" t="s">
        <v>167</v>
      </c>
      <c r="D143" s="56">
        <v>52.71</v>
      </c>
      <c r="E143" s="12">
        <f>'Граждане РБ'!E116</f>
        <v>0.13</v>
      </c>
      <c r="F143" s="12">
        <f t="shared" si="8"/>
        <v>52.84</v>
      </c>
      <c r="G143" s="96"/>
      <c r="H143" s="96"/>
      <c r="I143" s="96"/>
      <c r="J143" s="96"/>
      <c r="K143" s="96"/>
      <c r="L143" s="96"/>
    </row>
    <row r="144" spans="1:12" s="115" customFormat="1" ht="17.25" customHeight="1">
      <c r="A144" s="30">
        <f>A143+1</f>
        <v>94</v>
      </c>
      <c r="B144" s="16" t="s">
        <v>217</v>
      </c>
      <c r="C144" s="31" t="s">
        <v>167</v>
      </c>
      <c r="D144" s="12">
        <v>101.16</v>
      </c>
      <c r="E144" s="12">
        <f>'Граждане РБ'!E117</f>
        <v>0.19</v>
      </c>
      <c r="F144" s="12">
        <f t="shared" si="8"/>
        <v>101.35</v>
      </c>
      <c r="G144" s="114"/>
      <c r="H144" s="114"/>
      <c r="I144" s="114"/>
      <c r="J144" s="114"/>
      <c r="K144" s="114"/>
      <c r="L144" s="114"/>
    </row>
    <row r="145" spans="1:64" s="115" customFormat="1" ht="50.25" customHeight="1">
      <c r="A145" s="30">
        <f>A144+1</f>
        <v>95</v>
      </c>
      <c r="B145" s="16" t="s">
        <v>85</v>
      </c>
      <c r="C145" s="31" t="s">
        <v>167</v>
      </c>
      <c r="D145" s="12">
        <v>67.45</v>
      </c>
      <c r="E145" s="12">
        <f>'Граждане РБ'!E118</f>
        <v>0.26</v>
      </c>
      <c r="F145" s="12">
        <f t="shared" si="8"/>
        <v>67.710000000000008</v>
      </c>
      <c r="G145" s="114"/>
      <c r="H145" s="114"/>
      <c r="I145" s="114"/>
      <c r="J145" s="114"/>
      <c r="K145" s="114"/>
      <c r="L145" s="114"/>
    </row>
    <row r="146" spans="1:64" s="115" customFormat="1" ht="47.25">
      <c r="A146" s="30">
        <f>A145+1</f>
        <v>96</v>
      </c>
      <c r="B146" s="16" t="s">
        <v>86</v>
      </c>
      <c r="C146" s="31" t="s">
        <v>167</v>
      </c>
      <c r="D146" s="12">
        <v>67.45</v>
      </c>
      <c r="E146" s="12">
        <f>'Граждане РБ'!E119</f>
        <v>0.26</v>
      </c>
      <c r="F146" s="12">
        <f t="shared" si="8"/>
        <v>67.710000000000008</v>
      </c>
      <c r="G146" s="114"/>
      <c r="H146" s="114"/>
      <c r="I146" s="114"/>
      <c r="J146" s="114"/>
      <c r="K146" s="114"/>
      <c r="L146" s="114"/>
    </row>
    <row r="147" spans="1:64" s="115" customFormat="1" ht="15.75">
      <c r="A147" s="30">
        <f>A146+1</f>
        <v>97</v>
      </c>
      <c r="B147" s="16" t="s">
        <v>87</v>
      </c>
      <c r="C147" s="31" t="s">
        <v>167</v>
      </c>
      <c r="D147" s="12">
        <v>89.65</v>
      </c>
      <c r="E147" s="12">
        <f>'Граждане РБ'!E120</f>
        <v>0.26</v>
      </c>
      <c r="F147" s="12">
        <f t="shared" si="8"/>
        <v>89.910000000000011</v>
      </c>
      <c r="G147" s="114"/>
      <c r="H147" s="114"/>
      <c r="I147" s="114"/>
      <c r="J147" s="114"/>
      <c r="K147" s="114"/>
      <c r="L147" s="114"/>
    </row>
    <row r="148" spans="1:64" s="96" customFormat="1" ht="15.75">
      <c r="A148" s="168" t="s">
        <v>88</v>
      </c>
      <c r="B148" s="168"/>
      <c r="C148" s="168"/>
      <c r="D148" s="168"/>
      <c r="E148" s="168"/>
      <c r="F148" s="168"/>
    </row>
    <row r="149" spans="1:64" s="113" customFormat="1" ht="15.75">
      <c r="A149" s="43"/>
      <c r="B149" s="169" t="s">
        <v>259</v>
      </c>
      <c r="C149" s="169"/>
      <c r="D149" s="169"/>
      <c r="E149" s="169"/>
      <c r="F149" s="169"/>
    </row>
    <row r="150" spans="1:64" s="110" customFormat="1" ht="17.25" customHeight="1">
      <c r="A150" s="30">
        <f>A147+1</f>
        <v>98</v>
      </c>
      <c r="B150" s="16" t="s">
        <v>89</v>
      </c>
      <c r="C150" s="31" t="s">
        <v>167</v>
      </c>
      <c r="D150" s="56">
        <v>26.35</v>
      </c>
      <c r="E150" s="56">
        <f>'Граждане РБ'!E123</f>
        <v>0.03</v>
      </c>
      <c r="F150" s="12">
        <f>D150+E150</f>
        <v>26.380000000000003</v>
      </c>
      <c r="G150" s="96"/>
      <c r="H150" s="96"/>
      <c r="I150" s="96"/>
      <c r="J150" s="96"/>
      <c r="K150" s="96"/>
      <c r="L150" s="96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</row>
    <row r="151" spans="1:64" s="110" customFormat="1" ht="31.5">
      <c r="A151" s="30">
        <f>A150+1</f>
        <v>99</v>
      </c>
      <c r="B151" s="14" t="s">
        <v>90</v>
      </c>
      <c r="C151" s="31" t="s">
        <v>167</v>
      </c>
      <c r="D151" s="12">
        <v>43.95</v>
      </c>
      <c r="E151" s="56">
        <f>'Граждане РБ'!E124</f>
        <v>0.06</v>
      </c>
      <c r="F151" s="12">
        <f>D151+E151</f>
        <v>44.010000000000005</v>
      </c>
      <c r="G151" s="96"/>
      <c r="H151" s="96"/>
      <c r="I151" s="96"/>
      <c r="J151" s="96"/>
      <c r="K151" s="96"/>
      <c r="L151" s="96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</row>
    <row r="152" spans="1:64" s="113" customFormat="1" ht="15.75">
      <c r="A152" s="43"/>
      <c r="B152" s="170" t="s">
        <v>260</v>
      </c>
      <c r="C152" s="170"/>
      <c r="D152" s="170"/>
      <c r="E152" s="170"/>
      <c r="F152" s="170"/>
    </row>
    <row r="153" spans="1:64" s="110" customFormat="1" ht="63">
      <c r="A153" s="30">
        <f>A151+1</f>
        <v>100</v>
      </c>
      <c r="B153" s="16" t="s">
        <v>91</v>
      </c>
      <c r="C153" s="31" t="s">
        <v>167</v>
      </c>
      <c r="D153" s="12">
        <v>115.27</v>
      </c>
      <c r="E153" s="56">
        <f>'Граждане РБ'!E126</f>
        <v>1.72</v>
      </c>
      <c r="F153" s="12">
        <f>D153+E153</f>
        <v>116.99</v>
      </c>
      <c r="G153" s="96"/>
      <c r="H153" s="96"/>
      <c r="I153" s="96"/>
      <c r="J153" s="96"/>
      <c r="K153" s="96"/>
      <c r="L153" s="96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</row>
    <row r="154" spans="1:64" s="110" customFormat="1" ht="31.5">
      <c r="A154" s="30">
        <f>A153+1</f>
        <v>101</v>
      </c>
      <c r="B154" s="14" t="s">
        <v>237</v>
      </c>
      <c r="C154" s="31" t="s">
        <v>167</v>
      </c>
      <c r="D154" s="12">
        <v>84.08</v>
      </c>
      <c r="E154" s="56" t="str">
        <f>'Граждане РБ'!E127</f>
        <v>-</v>
      </c>
      <c r="F154" s="12">
        <f>D154</f>
        <v>84.08</v>
      </c>
      <c r="G154" s="96"/>
      <c r="H154" s="96"/>
      <c r="I154" s="96"/>
      <c r="J154" s="96"/>
      <c r="K154" s="96"/>
      <c r="L154" s="96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</row>
    <row r="155" spans="1:64" s="113" customFormat="1" ht="15.75">
      <c r="A155" s="43"/>
      <c r="B155" s="169" t="s">
        <v>261</v>
      </c>
      <c r="C155" s="169"/>
      <c r="D155" s="169"/>
      <c r="E155" s="169"/>
      <c r="F155" s="169"/>
    </row>
    <row r="156" spans="1:64" s="110" customFormat="1" ht="31.5">
      <c r="A156" s="30">
        <f>A154+1</f>
        <v>102</v>
      </c>
      <c r="B156" s="16" t="s">
        <v>92</v>
      </c>
      <c r="C156" s="31" t="s">
        <v>167</v>
      </c>
      <c r="D156" s="56">
        <v>31.63</v>
      </c>
      <c r="E156" s="56">
        <f>'Граждане РБ'!E129</f>
        <v>1.32</v>
      </c>
      <c r="F156" s="12">
        <f>D156+E156</f>
        <v>32.949999999999996</v>
      </c>
      <c r="G156" s="96"/>
      <c r="H156" s="96"/>
      <c r="I156" s="96"/>
      <c r="J156" s="96"/>
      <c r="K156" s="96"/>
      <c r="L156" s="96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</row>
    <row r="157" spans="1:64" s="110" customFormat="1" ht="31.5">
      <c r="A157" s="30">
        <f>A156+1</f>
        <v>103</v>
      </c>
      <c r="B157" s="14" t="s">
        <v>93</v>
      </c>
      <c r="C157" s="31" t="s">
        <v>167</v>
      </c>
      <c r="D157" s="12">
        <v>34.79</v>
      </c>
      <c r="E157" s="56">
        <f>'Граждане РБ'!E130</f>
        <v>1.4</v>
      </c>
      <c r="F157" s="12">
        <f>D157+E157</f>
        <v>36.19</v>
      </c>
      <c r="G157" s="96"/>
      <c r="H157" s="96"/>
      <c r="I157" s="96"/>
      <c r="J157" s="96"/>
      <c r="K157" s="96"/>
      <c r="L157" s="96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</row>
    <row r="158" spans="1:64" s="110" customFormat="1" ht="15.75">
      <c r="A158" s="30">
        <f>A157+1</f>
        <v>104</v>
      </c>
      <c r="B158" s="14" t="s">
        <v>94</v>
      </c>
      <c r="C158" s="31" t="s">
        <v>167</v>
      </c>
      <c r="D158" s="12" t="s">
        <v>305</v>
      </c>
      <c r="E158" s="56" t="str">
        <f>'Граждане РБ'!E131</f>
        <v>-</v>
      </c>
      <c r="F158" s="12" t="str">
        <f>D158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58" s="96"/>
      <c r="H158" s="96"/>
      <c r="I158" s="96"/>
      <c r="J158" s="96"/>
      <c r="K158" s="96"/>
      <c r="L158" s="96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</row>
    <row r="159" spans="1:64" s="113" customFormat="1" ht="15.75">
      <c r="A159" s="43"/>
      <c r="B159" s="170" t="s">
        <v>262</v>
      </c>
      <c r="C159" s="170"/>
      <c r="D159" s="170"/>
      <c r="E159" s="170"/>
      <c r="F159" s="170"/>
    </row>
    <row r="160" spans="1:64" s="113" customFormat="1" ht="49.5" customHeight="1">
      <c r="A160" s="43">
        <f>A158+1</f>
        <v>105</v>
      </c>
      <c r="B160" s="44" t="s">
        <v>263</v>
      </c>
      <c r="C160" s="45" t="s">
        <v>167</v>
      </c>
      <c r="D160" s="47">
        <v>114.48</v>
      </c>
      <c r="E160" s="56" t="str">
        <f>'Граждане РБ'!E133</f>
        <v>-</v>
      </c>
      <c r="F160" s="12">
        <f>D160</f>
        <v>114.48</v>
      </c>
    </row>
    <row r="161" spans="1:72" s="109" customFormat="1" ht="15.75">
      <c r="A161" s="181" t="s">
        <v>95</v>
      </c>
      <c r="B161" s="182"/>
      <c r="C161" s="182"/>
      <c r="D161" s="182"/>
      <c r="E161" s="182"/>
      <c r="F161" s="183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</row>
    <row r="162" spans="1:72" s="109" customFormat="1" ht="15.75">
      <c r="A162" s="99"/>
      <c r="B162" s="40" t="s">
        <v>254</v>
      </c>
      <c r="C162" s="99"/>
      <c r="D162" s="42"/>
      <c r="E162" s="42"/>
      <c r="F162" s="42"/>
      <c r="G162" s="96"/>
      <c r="H162" s="96"/>
      <c r="I162" s="96"/>
      <c r="J162" s="96"/>
      <c r="K162" s="96"/>
      <c r="L162" s="96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</row>
    <row r="163" spans="1:72" s="108" customFormat="1" ht="15.75">
      <c r="A163" s="30">
        <f>A160+1</f>
        <v>106</v>
      </c>
      <c r="B163" s="17" t="s">
        <v>96</v>
      </c>
      <c r="C163" s="30" t="s">
        <v>167</v>
      </c>
      <c r="D163" s="13">
        <v>3.79</v>
      </c>
      <c r="E163" s="13" t="e">
        <f>'Граждане РБ'!#REF!</f>
        <v>#REF!</v>
      </c>
      <c r="F163" s="13" t="e">
        <f t="shared" ref="F163:F187" si="10">E163+D163</f>
        <v>#REF!</v>
      </c>
    </row>
    <row r="164" spans="1:72" s="108" customFormat="1" ht="31.5">
      <c r="A164" s="30">
        <f t="shared" ref="A164:A187" si="11">A163+1</f>
        <v>107</v>
      </c>
      <c r="B164" s="17" t="s">
        <v>97</v>
      </c>
      <c r="C164" s="30" t="s">
        <v>167</v>
      </c>
      <c r="D164" s="30">
        <v>2.79</v>
      </c>
      <c r="E164" s="13" t="e">
        <f>'Граждане РБ'!#REF!</f>
        <v>#REF!</v>
      </c>
      <c r="F164" s="13" t="e">
        <f t="shared" si="10"/>
        <v>#REF!</v>
      </c>
    </row>
    <row r="165" spans="1:72" s="108" customFormat="1" ht="15.75">
      <c r="A165" s="30"/>
      <c r="B165" s="41" t="s">
        <v>255</v>
      </c>
      <c r="C165" s="30"/>
      <c r="D165" s="12"/>
      <c r="E165" s="12"/>
      <c r="F165" s="12"/>
      <c r="G165" s="96"/>
      <c r="H165" s="96"/>
      <c r="I165" s="96"/>
      <c r="J165" s="96"/>
      <c r="K165" s="96"/>
      <c r="L165" s="96"/>
    </row>
    <row r="166" spans="1:72" s="108" customFormat="1" ht="47.25">
      <c r="A166" s="30">
        <f>A164+1</f>
        <v>108</v>
      </c>
      <c r="B166" s="17" t="s">
        <v>98</v>
      </c>
      <c r="C166" s="30" t="s">
        <v>167</v>
      </c>
      <c r="D166" s="13">
        <v>16.170000000000002</v>
      </c>
      <c r="E166" s="13" t="e">
        <f>'Граждане РБ'!#REF!</f>
        <v>#REF!</v>
      </c>
      <c r="F166" s="13" t="e">
        <f t="shared" si="10"/>
        <v>#REF!</v>
      </c>
    </row>
    <row r="167" spans="1:72" s="108" customFormat="1" ht="47.25">
      <c r="A167" s="30">
        <f t="shared" si="11"/>
        <v>109</v>
      </c>
      <c r="B167" s="17" t="s">
        <v>99</v>
      </c>
      <c r="C167" s="30" t="s">
        <v>167</v>
      </c>
      <c r="D167" s="13">
        <v>40.799999999999997</v>
      </c>
      <c r="E167" s="13" t="e">
        <f>'Граждане РБ'!#REF!</f>
        <v>#REF!</v>
      </c>
      <c r="F167" s="13" t="e">
        <f t="shared" si="10"/>
        <v>#REF!</v>
      </c>
    </row>
    <row r="168" spans="1:72" s="108" customFormat="1" ht="15.75">
      <c r="A168" s="30">
        <f t="shared" si="11"/>
        <v>110</v>
      </c>
      <c r="B168" s="17" t="s">
        <v>289</v>
      </c>
      <c r="C168" s="30" t="s">
        <v>167</v>
      </c>
      <c r="D168" s="13">
        <v>7.26</v>
      </c>
      <c r="E168" s="13" t="e">
        <f>'Граждане РБ'!#REF!</f>
        <v>#REF!</v>
      </c>
      <c r="F168" s="13" t="e">
        <f t="shared" si="10"/>
        <v>#REF!</v>
      </c>
    </row>
    <row r="169" spans="1:72" s="108" customFormat="1" ht="31.5">
      <c r="A169" s="30">
        <f t="shared" si="11"/>
        <v>111</v>
      </c>
      <c r="B169" s="17" t="s">
        <v>100</v>
      </c>
      <c r="C169" s="30" t="s">
        <v>167</v>
      </c>
      <c r="D169" s="30">
        <v>3.49</v>
      </c>
      <c r="E169" s="13" t="e">
        <f>'Граждане РБ'!#REF!</f>
        <v>#REF!</v>
      </c>
      <c r="F169" s="13" t="e">
        <f t="shared" si="10"/>
        <v>#REF!</v>
      </c>
    </row>
    <row r="170" spans="1:72" s="108" customFormat="1" ht="31.5">
      <c r="A170" s="30">
        <f t="shared" si="11"/>
        <v>112</v>
      </c>
      <c r="B170" s="17" t="s">
        <v>101</v>
      </c>
      <c r="C170" s="30" t="s">
        <v>167</v>
      </c>
      <c r="D170" s="13">
        <v>2.87</v>
      </c>
      <c r="E170" s="13" t="e">
        <f>'Граждане РБ'!#REF!</f>
        <v>#REF!</v>
      </c>
      <c r="F170" s="13" t="e">
        <f t="shared" si="10"/>
        <v>#REF!</v>
      </c>
    </row>
    <row r="171" spans="1:72" s="108" customFormat="1" ht="15.75">
      <c r="A171" s="30"/>
      <c r="B171" s="41" t="s">
        <v>256</v>
      </c>
      <c r="C171" s="30"/>
      <c r="D171" s="13"/>
      <c r="E171" s="13"/>
      <c r="F171" s="13"/>
    </row>
    <row r="172" spans="1:72" s="108" customFormat="1" ht="15.75">
      <c r="A172" s="30">
        <f>A170+1</f>
        <v>113</v>
      </c>
      <c r="B172" s="17" t="s">
        <v>106</v>
      </c>
      <c r="C172" s="30" t="s">
        <v>167</v>
      </c>
      <c r="D172" s="13">
        <v>7.04</v>
      </c>
      <c r="E172" s="13" t="e">
        <f>'Граждане РБ'!#REF!</f>
        <v>#REF!</v>
      </c>
      <c r="F172" s="13" t="e">
        <f t="shared" ref="F172:F181" si="12">E172+D172</f>
        <v>#REF!</v>
      </c>
    </row>
    <row r="173" spans="1:72" s="108" customFormat="1" ht="15.75">
      <c r="A173" s="30">
        <f t="shared" si="11"/>
        <v>114</v>
      </c>
      <c r="B173" s="17" t="s">
        <v>107</v>
      </c>
      <c r="C173" s="30" t="s">
        <v>167</v>
      </c>
      <c r="D173" s="13">
        <v>12.26</v>
      </c>
      <c r="E173" s="13" t="e">
        <f>'Граждане РБ'!#REF!</f>
        <v>#REF!</v>
      </c>
      <c r="F173" s="13" t="e">
        <f t="shared" si="12"/>
        <v>#REF!</v>
      </c>
    </row>
    <row r="174" spans="1:72" s="108" customFormat="1" ht="15.75">
      <c r="A174" s="30">
        <f t="shared" si="11"/>
        <v>115</v>
      </c>
      <c r="B174" s="17" t="s">
        <v>108</v>
      </c>
      <c r="C174" s="30" t="s">
        <v>167</v>
      </c>
      <c r="D174" s="13">
        <v>9.93</v>
      </c>
      <c r="E174" s="13" t="e">
        <f>'Граждане РБ'!#REF!</f>
        <v>#REF!</v>
      </c>
      <c r="F174" s="13" t="e">
        <f t="shared" si="12"/>
        <v>#REF!</v>
      </c>
    </row>
    <row r="175" spans="1:72" s="108" customFormat="1" ht="31.5">
      <c r="A175" s="30">
        <f t="shared" si="11"/>
        <v>116</v>
      </c>
      <c r="B175" s="17" t="s">
        <v>109</v>
      </c>
      <c r="C175" s="30" t="s">
        <v>167</v>
      </c>
      <c r="D175" s="30">
        <v>8.67</v>
      </c>
      <c r="E175" s="13" t="e">
        <f>'Граждане РБ'!#REF!</f>
        <v>#REF!</v>
      </c>
      <c r="F175" s="13" t="e">
        <f t="shared" si="12"/>
        <v>#REF!</v>
      </c>
    </row>
    <row r="176" spans="1:72" s="108" customFormat="1" ht="31.5">
      <c r="A176" s="30">
        <f t="shared" si="11"/>
        <v>117</v>
      </c>
      <c r="B176" s="17" t="s">
        <v>110</v>
      </c>
      <c r="C176" s="30" t="s">
        <v>167</v>
      </c>
      <c r="D176" s="30">
        <v>6.44</v>
      </c>
      <c r="E176" s="13" t="e">
        <f>'Граждане РБ'!#REF!</f>
        <v>#REF!</v>
      </c>
      <c r="F176" s="13" t="e">
        <f t="shared" si="12"/>
        <v>#REF!</v>
      </c>
    </row>
    <row r="177" spans="1:72" s="108" customFormat="1" ht="31.5">
      <c r="A177" s="30">
        <f t="shared" si="11"/>
        <v>118</v>
      </c>
      <c r="B177" s="17" t="s">
        <v>111</v>
      </c>
      <c r="C177" s="30" t="s">
        <v>167</v>
      </c>
      <c r="D177" s="30">
        <v>6.46</v>
      </c>
      <c r="E177" s="13" t="e">
        <f>'Граждане РБ'!#REF!</f>
        <v>#REF!</v>
      </c>
      <c r="F177" s="13" t="e">
        <f t="shared" si="12"/>
        <v>#REF!</v>
      </c>
    </row>
    <row r="178" spans="1:72" s="108" customFormat="1" ht="31.5">
      <c r="A178" s="30">
        <f t="shared" si="11"/>
        <v>119</v>
      </c>
      <c r="B178" s="17" t="s">
        <v>112</v>
      </c>
      <c r="C178" s="30" t="s">
        <v>167</v>
      </c>
      <c r="D178" s="30">
        <v>8.09</v>
      </c>
      <c r="E178" s="13" t="e">
        <f>'Граждане РБ'!#REF!</f>
        <v>#REF!</v>
      </c>
      <c r="F178" s="13" t="e">
        <f t="shared" si="12"/>
        <v>#REF!</v>
      </c>
    </row>
    <row r="179" spans="1:72" s="108" customFormat="1" ht="15.75">
      <c r="A179" s="30">
        <f t="shared" si="11"/>
        <v>120</v>
      </c>
      <c r="B179" s="17" t="s">
        <v>113</v>
      </c>
      <c r="C179" s="30" t="s">
        <v>167</v>
      </c>
      <c r="D179" s="30">
        <v>1.63</v>
      </c>
      <c r="E179" s="13" t="e">
        <f>'Граждане РБ'!#REF!</f>
        <v>#REF!</v>
      </c>
      <c r="F179" s="13" t="e">
        <f t="shared" si="12"/>
        <v>#REF!</v>
      </c>
    </row>
    <row r="180" spans="1:72" s="108" customFormat="1" ht="15.75">
      <c r="A180" s="30">
        <f t="shared" si="11"/>
        <v>121</v>
      </c>
      <c r="B180" s="17" t="s">
        <v>114</v>
      </c>
      <c r="C180" s="30" t="s">
        <v>167</v>
      </c>
      <c r="D180" s="30">
        <v>1.63</v>
      </c>
      <c r="E180" s="13" t="e">
        <f>'Граждане РБ'!#REF!</f>
        <v>#REF!</v>
      </c>
      <c r="F180" s="13" t="e">
        <f t="shared" si="12"/>
        <v>#REF!</v>
      </c>
    </row>
    <row r="181" spans="1:72" s="108" customFormat="1" ht="15.75">
      <c r="A181" s="30">
        <f t="shared" si="11"/>
        <v>122</v>
      </c>
      <c r="B181" s="17" t="s">
        <v>115</v>
      </c>
      <c r="C181" s="30" t="s">
        <v>167</v>
      </c>
      <c r="D181" s="30">
        <v>1.65</v>
      </c>
      <c r="E181" s="13" t="e">
        <f>'Граждане РБ'!#REF!</f>
        <v>#REF!</v>
      </c>
      <c r="F181" s="13" t="e">
        <f t="shared" si="12"/>
        <v>#REF!</v>
      </c>
    </row>
    <row r="182" spans="1:72" s="108" customFormat="1" ht="15.75">
      <c r="A182" s="30"/>
      <c r="B182" s="41" t="s">
        <v>257</v>
      </c>
      <c r="C182" s="30"/>
      <c r="D182" s="13"/>
      <c r="E182" s="13"/>
      <c r="F182" s="13"/>
    </row>
    <row r="183" spans="1:72" s="108" customFormat="1" ht="31.5">
      <c r="A183" s="30">
        <f>A181+1</f>
        <v>123</v>
      </c>
      <c r="B183" s="17" t="s">
        <v>102</v>
      </c>
      <c r="C183" s="30" t="s">
        <v>167</v>
      </c>
      <c r="D183" s="13">
        <v>4.3</v>
      </c>
      <c r="E183" s="13" t="e">
        <f>'Граждане РБ'!#REF!</f>
        <v>#REF!</v>
      </c>
      <c r="F183" s="13" t="e">
        <f t="shared" si="10"/>
        <v>#REF!</v>
      </c>
    </row>
    <row r="184" spans="1:72" s="108" customFormat="1" ht="15.75">
      <c r="A184" s="30">
        <f t="shared" si="11"/>
        <v>124</v>
      </c>
      <c r="B184" s="17" t="s">
        <v>103</v>
      </c>
      <c r="C184" s="30" t="s">
        <v>167</v>
      </c>
      <c r="D184" s="13">
        <v>6.09</v>
      </c>
      <c r="E184" s="13" t="e">
        <f>'Граждане РБ'!#REF!</f>
        <v>#REF!</v>
      </c>
      <c r="F184" s="13" t="e">
        <f t="shared" si="10"/>
        <v>#REF!</v>
      </c>
    </row>
    <row r="185" spans="1:72" s="108" customFormat="1" ht="15.75">
      <c r="A185" s="30">
        <f t="shared" si="11"/>
        <v>125</v>
      </c>
      <c r="B185" s="17" t="s">
        <v>104</v>
      </c>
      <c r="C185" s="30" t="s">
        <v>167</v>
      </c>
      <c r="D185" s="30">
        <v>2.3199999999999998</v>
      </c>
      <c r="E185" s="13" t="e">
        <f>'Граждане РБ'!#REF!</f>
        <v>#REF!</v>
      </c>
      <c r="F185" s="13" t="e">
        <f t="shared" si="10"/>
        <v>#REF!</v>
      </c>
    </row>
    <row r="186" spans="1:72" s="108" customFormat="1" ht="15.75">
      <c r="A186" s="30">
        <f t="shared" si="11"/>
        <v>126</v>
      </c>
      <c r="B186" s="17" t="s">
        <v>105</v>
      </c>
      <c r="C186" s="30" t="s">
        <v>167</v>
      </c>
      <c r="D186" s="13">
        <v>7.78</v>
      </c>
      <c r="E186" s="13" t="e">
        <f>'Граждане РБ'!#REF!</f>
        <v>#REF!</v>
      </c>
      <c r="F186" s="13" t="e">
        <f t="shared" si="10"/>
        <v>#REF!</v>
      </c>
    </row>
    <row r="187" spans="1:72" s="108" customFormat="1" ht="15.75">
      <c r="A187" s="30">
        <f t="shared" si="11"/>
        <v>127</v>
      </c>
      <c r="B187" s="17" t="s">
        <v>218</v>
      </c>
      <c r="C187" s="30" t="s">
        <v>167</v>
      </c>
      <c r="D187" s="13">
        <v>7.78</v>
      </c>
      <c r="E187" s="13" t="e">
        <f>'Граждане РБ'!#REF!</f>
        <v>#REF!</v>
      </c>
      <c r="F187" s="13" t="e">
        <f t="shared" si="10"/>
        <v>#REF!</v>
      </c>
    </row>
    <row r="188" spans="1:72" s="109" customFormat="1" ht="15.75">
      <c r="A188" s="165" t="s">
        <v>116</v>
      </c>
      <c r="B188" s="166"/>
      <c r="C188" s="166"/>
      <c r="D188" s="166"/>
      <c r="E188" s="166"/>
      <c r="F188" s="167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</row>
    <row r="189" spans="1:72" s="109" customFormat="1" ht="15.75">
      <c r="A189" s="75"/>
      <c r="B189" s="75" t="s">
        <v>228</v>
      </c>
      <c r="C189" s="98"/>
      <c r="D189" s="103"/>
      <c r="E189" s="103"/>
      <c r="F189" s="90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  <c r="BT189" s="108"/>
    </row>
    <row r="190" spans="1:72" s="110" customFormat="1" ht="15.75">
      <c r="A190" s="30">
        <f>A187+1</f>
        <v>128</v>
      </c>
      <c r="B190" s="14" t="s">
        <v>117</v>
      </c>
      <c r="C190" s="31" t="s">
        <v>168</v>
      </c>
      <c r="D190" s="91">
        <v>7.26</v>
      </c>
      <c r="E190" s="13" t="s">
        <v>233</v>
      </c>
      <c r="F190" s="86">
        <f t="shared" ref="F190:F195" si="13">D190</f>
        <v>7.26</v>
      </c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  <c r="BT190" s="108"/>
    </row>
    <row r="191" spans="1:72" s="110" customFormat="1" ht="15.75">
      <c r="A191" s="30">
        <f>A190+1</f>
        <v>129</v>
      </c>
      <c r="B191" s="18" t="s">
        <v>118</v>
      </c>
      <c r="C191" s="31" t="s">
        <v>168</v>
      </c>
      <c r="D191" s="91">
        <v>10.64</v>
      </c>
      <c r="E191" s="13" t="s">
        <v>233</v>
      </c>
      <c r="F191" s="86">
        <f t="shared" si="13"/>
        <v>10.64</v>
      </c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  <c r="BT191" s="108"/>
    </row>
    <row r="192" spans="1:72" s="110" customFormat="1" ht="15.75">
      <c r="A192" s="30">
        <f>A191+1</f>
        <v>130</v>
      </c>
      <c r="B192" s="10" t="s">
        <v>119</v>
      </c>
      <c r="C192" s="31" t="s">
        <v>168</v>
      </c>
      <c r="D192" s="12">
        <v>14.26</v>
      </c>
      <c r="E192" s="13" t="s">
        <v>233</v>
      </c>
      <c r="F192" s="86">
        <f t="shared" si="13"/>
        <v>14.26</v>
      </c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</row>
    <row r="193" spans="1:72" s="110" customFormat="1" ht="15.75">
      <c r="A193" s="30">
        <f t="shared" ref="A193:A208" si="14">A192+1</f>
        <v>131</v>
      </c>
      <c r="B193" s="10" t="s">
        <v>120</v>
      </c>
      <c r="C193" s="31" t="s">
        <v>168</v>
      </c>
      <c r="D193" s="12">
        <v>14.26</v>
      </c>
      <c r="E193" s="13" t="s">
        <v>233</v>
      </c>
      <c r="F193" s="86">
        <f t="shared" si="13"/>
        <v>14.26</v>
      </c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</row>
    <row r="194" spans="1:72" s="110" customFormat="1" ht="15.75">
      <c r="A194" s="30">
        <f t="shared" si="14"/>
        <v>132</v>
      </c>
      <c r="B194" s="10" t="s">
        <v>121</v>
      </c>
      <c r="C194" s="31" t="s">
        <v>168</v>
      </c>
      <c r="D194" s="91">
        <v>7.26</v>
      </c>
      <c r="E194" s="13" t="s">
        <v>233</v>
      </c>
      <c r="F194" s="86">
        <f t="shared" si="13"/>
        <v>7.26</v>
      </c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</row>
    <row r="195" spans="1:72" s="110" customFormat="1" ht="15.75">
      <c r="A195" s="30">
        <f t="shared" si="14"/>
        <v>133</v>
      </c>
      <c r="B195" s="10" t="s">
        <v>122</v>
      </c>
      <c r="C195" s="31" t="s">
        <v>168</v>
      </c>
      <c r="D195" s="91">
        <v>2.92</v>
      </c>
      <c r="E195" s="13" t="s">
        <v>233</v>
      </c>
      <c r="F195" s="86">
        <f t="shared" si="13"/>
        <v>2.92</v>
      </c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08"/>
      <c r="BQ195" s="108"/>
      <c r="BR195" s="108"/>
      <c r="BS195" s="108"/>
      <c r="BT195" s="108"/>
    </row>
    <row r="196" spans="1:72" s="110" customFormat="1" ht="15.75">
      <c r="A196" s="30"/>
      <c r="B196" s="102" t="s">
        <v>220</v>
      </c>
      <c r="C196" s="31"/>
      <c r="D196" s="91"/>
      <c r="E196" s="13"/>
      <c r="F196" s="86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</row>
    <row r="197" spans="1:72" s="110" customFormat="1" ht="15.75">
      <c r="A197" s="30">
        <f>A195+1</f>
        <v>134</v>
      </c>
      <c r="B197" s="10" t="s">
        <v>123</v>
      </c>
      <c r="C197" s="31" t="s">
        <v>168</v>
      </c>
      <c r="D197" s="12">
        <v>3.23</v>
      </c>
      <c r="E197" s="13" t="s">
        <v>233</v>
      </c>
      <c r="F197" s="86">
        <f>D197</f>
        <v>3.23</v>
      </c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108"/>
      <c r="BQ197" s="108"/>
      <c r="BR197" s="108"/>
      <c r="BS197" s="108"/>
      <c r="BT197" s="108"/>
    </row>
    <row r="198" spans="1:72" s="110" customFormat="1" ht="15.75">
      <c r="A198" s="30">
        <f t="shared" si="14"/>
        <v>135</v>
      </c>
      <c r="B198" s="10" t="s">
        <v>124</v>
      </c>
      <c r="C198" s="31" t="s">
        <v>168</v>
      </c>
      <c r="D198" s="12">
        <v>5.77</v>
      </c>
      <c r="E198" s="13" t="s">
        <v>233</v>
      </c>
      <c r="F198" s="86">
        <f>D198</f>
        <v>5.77</v>
      </c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108"/>
      <c r="BS198" s="108"/>
      <c r="BT198" s="108"/>
    </row>
    <row r="199" spans="1:72" s="110" customFormat="1" ht="15.75">
      <c r="A199" s="30">
        <f t="shared" si="14"/>
        <v>136</v>
      </c>
      <c r="B199" s="10" t="s">
        <v>231</v>
      </c>
      <c r="C199" s="31" t="s">
        <v>168</v>
      </c>
      <c r="D199" s="12">
        <v>6.48</v>
      </c>
      <c r="E199" s="13" t="s">
        <v>233</v>
      </c>
      <c r="F199" s="86">
        <f>D199</f>
        <v>6.48</v>
      </c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108"/>
      <c r="BR199" s="108"/>
      <c r="BS199" s="108"/>
      <c r="BT199" s="108"/>
    </row>
    <row r="200" spans="1:72" s="110" customFormat="1" ht="15.75">
      <c r="A200" s="30">
        <f t="shared" si="14"/>
        <v>137</v>
      </c>
      <c r="B200" s="10" t="s">
        <v>126</v>
      </c>
      <c r="C200" s="31" t="s">
        <v>168</v>
      </c>
      <c r="D200" s="12">
        <v>5.85</v>
      </c>
      <c r="E200" s="13" t="s">
        <v>233</v>
      </c>
      <c r="F200" s="86">
        <f>D200</f>
        <v>5.85</v>
      </c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08"/>
      <c r="BQ200" s="108"/>
      <c r="BR200" s="108"/>
      <c r="BS200" s="108"/>
      <c r="BT200" s="108"/>
    </row>
    <row r="201" spans="1:72" s="110" customFormat="1" ht="15.75">
      <c r="A201" s="30"/>
      <c r="B201" s="188" t="s">
        <v>221</v>
      </c>
      <c r="C201" s="189"/>
      <c r="D201" s="190"/>
      <c r="E201" s="13"/>
      <c r="F201" s="85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08"/>
      <c r="BQ201" s="108"/>
      <c r="BR201" s="108"/>
      <c r="BS201" s="108"/>
      <c r="BT201" s="108"/>
    </row>
    <row r="202" spans="1:72" s="110" customFormat="1" ht="15.75">
      <c r="A202" s="30">
        <f>A200+1</f>
        <v>138</v>
      </c>
      <c r="B202" s="10" t="s">
        <v>127</v>
      </c>
      <c r="C202" s="31" t="s">
        <v>168</v>
      </c>
      <c r="D202" s="86">
        <v>5.85</v>
      </c>
      <c r="E202" s="13" t="s">
        <v>233</v>
      </c>
      <c r="F202" s="86">
        <f>D202</f>
        <v>5.85</v>
      </c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  <c r="BT202" s="108"/>
    </row>
    <row r="203" spans="1:72" s="110" customFormat="1" ht="15.75">
      <c r="A203" s="30">
        <f>A202+1</f>
        <v>139</v>
      </c>
      <c r="B203" s="10" t="s">
        <v>128</v>
      </c>
      <c r="C203" s="31" t="s">
        <v>168</v>
      </c>
      <c r="D203" s="86">
        <v>14.24</v>
      </c>
      <c r="E203" s="13" t="s">
        <v>233</v>
      </c>
      <c r="F203" s="86">
        <f>D203</f>
        <v>14.24</v>
      </c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  <c r="BT203" s="108"/>
    </row>
    <row r="204" spans="1:72" s="110" customFormat="1" ht="15.75">
      <c r="A204" s="30">
        <f t="shared" ref="A204:A205" si="15">A203+1</f>
        <v>140</v>
      </c>
      <c r="B204" s="10" t="s">
        <v>306</v>
      </c>
      <c r="C204" s="31" t="s">
        <v>168</v>
      </c>
      <c r="D204" s="86">
        <v>15.69</v>
      </c>
      <c r="E204" s="13">
        <f>'Граждане РБ'!E178</f>
        <v>0.06</v>
      </c>
      <c r="F204" s="71">
        <f>D204+E204</f>
        <v>15.75</v>
      </c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  <c r="BT204" s="108"/>
    </row>
    <row r="205" spans="1:72" s="110" customFormat="1" ht="15.75">
      <c r="A205" s="30">
        <f t="shared" si="15"/>
        <v>141</v>
      </c>
      <c r="B205" s="10" t="s">
        <v>287</v>
      </c>
      <c r="C205" s="31" t="s">
        <v>168</v>
      </c>
      <c r="D205" s="71">
        <v>11.55</v>
      </c>
      <c r="E205" s="13">
        <f>'Граждане РБ'!E179</f>
        <v>1.62</v>
      </c>
      <c r="F205" s="71">
        <f>D205+E205</f>
        <v>13.170000000000002</v>
      </c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</row>
    <row r="206" spans="1:72" s="110" customFormat="1" ht="15.75">
      <c r="A206" s="30"/>
      <c r="B206" s="102" t="s">
        <v>222</v>
      </c>
      <c r="C206" s="31"/>
      <c r="D206" s="13"/>
      <c r="E206" s="13"/>
      <c r="F206" s="13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  <c r="BT206" s="108"/>
    </row>
    <row r="207" spans="1:72" s="110" customFormat="1" ht="17.25" customHeight="1">
      <c r="A207" s="30">
        <f>A205+1</f>
        <v>142</v>
      </c>
      <c r="B207" s="10" t="s">
        <v>129</v>
      </c>
      <c r="C207" s="31" t="s">
        <v>168</v>
      </c>
      <c r="D207" s="13">
        <v>5.52</v>
      </c>
      <c r="E207" s="13" t="s">
        <v>233</v>
      </c>
      <c r="F207" s="86">
        <f>D207</f>
        <v>5.52</v>
      </c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</row>
    <row r="208" spans="1:72" s="110" customFormat="1" ht="15.75">
      <c r="A208" s="30">
        <f t="shared" si="14"/>
        <v>143</v>
      </c>
      <c r="B208" s="10" t="s">
        <v>130</v>
      </c>
      <c r="C208" s="31" t="s">
        <v>168</v>
      </c>
      <c r="D208" s="13">
        <v>6.43</v>
      </c>
      <c r="E208" s="13" t="s">
        <v>233</v>
      </c>
      <c r="F208" s="86">
        <f>D208</f>
        <v>6.43</v>
      </c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108"/>
      <c r="BR208" s="108"/>
      <c r="BS208" s="108"/>
      <c r="BT208" s="108"/>
    </row>
    <row r="209" spans="1:72" s="110" customFormat="1" ht="15.75">
      <c r="A209" s="30"/>
      <c r="B209" s="102" t="s">
        <v>223</v>
      </c>
      <c r="C209" s="31"/>
      <c r="D209" s="13"/>
      <c r="E209" s="13"/>
      <c r="F209" s="13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  <c r="BT209" s="108"/>
    </row>
    <row r="210" spans="1:72" s="110" customFormat="1" ht="15.75">
      <c r="A210" s="30">
        <f>A208+1</f>
        <v>144</v>
      </c>
      <c r="B210" s="10" t="s">
        <v>131</v>
      </c>
      <c r="C210" s="31" t="s">
        <v>168</v>
      </c>
      <c r="D210" s="13">
        <v>14.28</v>
      </c>
      <c r="E210" s="13" t="s">
        <v>233</v>
      </c>
      <c r="F210" s="86">
        <f>D210</f>
        <v>14.28</v>
      </c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108"/>
      <c r="BR210" s="108"/>
      <c r="BS210" s="108"/>
      <c r="BT210" s="108"/>
    </row>
    <row r="211" spans="1:72" s="110" customFormat="1" ht="15.75">
      <c r="A211" s="30">
        <f>A210+1</f>
        <v>145</v>
      </c>
      <c r="B211" s="10" t="s">
        <v>238</v>
      </c>
      <c r="C211" s="31" t="s">
        <v>168</v>
      </c>
      <c r="D211" s="13">
        <v>6.66</v>
      </c>
      <c r="E211" s="13" t="s">
        <v>233</v>
      </c>
      <c r="F211" s="86">
        <f>D211</f>
        <v>6.66</v>
      </c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108"/>
      <c r="BR211" s="108"/>
      <c r="BS211" s="108"/>
      <c r="BT211" s="108"/>
    </row>
    <row r="212" spans="1:72" s="109" customFormat="1" ht="15.75">
      <c r="A212" s="160" t="s">
        <v>294</v>
      </c>
      <c r="B212" s="160"/>
      <c r="C212" s="160"/>
      <c r="D212" s="160"/>
      <c r="E212" s="160"/>
      <c r="F212" s="160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</row>
    <row r="213" spans="1:72" s="109" customFormat="1" ht="15.75">
      <c r="A213" s="139"/>
      <c r="B213" s="141" t="s">
        <v>302</v>
      </c>
      <c r="C213" s="139"/>
      <c r="D213" s="139"/>
      <c r="E213" s="139"/>
      <c r="F213" s="139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</row>
    <row r="214" spans="1:72" s="110" customFormat="1" ht="15.75">
      <c r="A214" s="30">
        <f>A211+1</f>
        <v>146</v>
      </c>
      <c r="B214" s="10" t="s">
        <v>300</v>
      </c>
      <c r="C214" s="63" t="s">
        <v>162</v>
      </c>
      <c r="D214" s="12">
        <v>27.5</v>
      </c>
      <c r="E214" s="12" t="s">
        <v>233</v>
      </c>
      <c r="F214" s="12">
        <f>D214</f>
        <v>27.5</v>
      </c>
      <c r="G214" s="108"/>
      <c r="H214" s="128"/>
      <c r="I214" s="12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</row>
    <row r="215" spans="1:72" s="110" customFormat="1" ht="15.75">
      <c r="A215" s="30">
        <f>A214+1</f>
        <v>147</v>
      </c>
      <c r="B215" s="10" t="s">
        <v>301</v>
      </c>
      <c r="C215" s="63" t="s">
        <v>162</v>
      </c>
      <c r="D215" s="12">
        <v>14.82</v>
      </c>
      <c r="E215" s="12" t="s">
        <v>233</v>
      </c>
      <c r="F215" s="12">
        <f>D215</f>
        <v>14.82</v>
      </c>
      <c r="G215" s="108"/>
      <c r="H215" s="128"/>
      <c r="I215" s="12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</row>
    <row r="216" spans="1:72" s="110" customFormat="1" ht="15.75">
      <c r="A216" s="30"/>
      <c r="B216" s="140" t="s">
        <v>303</v>
      </c>
      <c r="C216" s="63"/>
      <c r="D216" s="12"/>
      <c r="E216" s="12"/>
      <c r="F216" s="12"/>
      <c r="G216" s="108"/>
      <c r="H216" s="128"/>
      <c r="I216" s="12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</row>
    <row r="217" spans="1:72" customFormat="1" ht="15.75">
      <c r="A217" s="30">
        <f>A215+1</f>
        <v>148</v>
      </c>
      <c r="B217" s="62" t="s">
        <v>295</v>
      </c>
      <c r="C217" s="63" t="s">
        <v>168</v>
      </c>
      <c r="D217" s="12">
        <v>27.84</v>
      </c>
      <c r="E217" s="12" t="s">
        <v>233</v>
      </c>
      <c r="F217" s="12">
        <f>D217</f>
        <v>27.84</v>
      </c>
    </row>
    <row r="218" spans="1:72" customFormat="1" ht="15.75">
      <c r="A218" s="30">
        <f>A217+1</f>
        <v>149</v>
      </c>
      <c r="B218" s="62" t="s">
        <v>296</v>
      </c>
      <c r="C218" s="63" t="s">
        <v>297</v>
      </c>
      <c r="D218" s="12" t="s">
        <v>233</v>
      </c>
      <c r="E218" s="12">
        <f>'Граждане РБ'!E192</f>
        <v>0.2</v>
      </c>
      <c r="F218" s="12">
        <f>E218</f>
        <v>0.2</v>
      </c>
    </row>
    <row r="219" spans="1:72" customFormat="1" ht="15.75">
      <c r="A219" s="30">
        <f t="shared" ref="A219:A220" si="16">A218+1</f>
        <v>150</v>
      </c>
      <c r="B219" s="62" t="s">
        <v>298</v>
      </c>
      <c r="C219" s="63" t="s">
        <v>297</v>
      </c>
      <c r="D219" s="12" t="s">
        <v>233</v>
      </c>
      <c r="E219" s="12">
        <f>'Граждане РБ'!E193</f>
        <v>0.2</v>
      </c>
      <c r="F219" s="12">
        <f>E219</f>
        <v>0.2</v>
      </c>
    </row>
    <row r="220" spans="1:72" customFormat="1" ht="15.75">
      <c r="A220" s="30">
        <f t="shared" si="16"/>
        <v>151</v>
      </c>
      <c r="B220" s="62" t="s">
        <v>299</v>
      </c>
      <c r="C220" s="63" t="s">
        <v>297</v>
      </c>
      <c r="D220" s="12" t="s">
        <v>233</v>
      </c>
      <c r="E220" s="12">
        <f>'Граждане РБ'!E194</f>
        <v>0.19</v>
      </c>
      <c r="F220" s="12">
        <f>E220</f>
        <v>0.19</v>
      </c>
    </row>
    <row r="221" spans="1:72" s="109" customFormat="1" ht="15.75">
      <c r="A221" s="165" t="s">
        <v>132</v>
      </c>
      <c r="B221" s="166"/>
      <c r="C221" s="166"/>
      <c r="D221" s="166"/>
      <c r="E221" s="166"/>
      <c r="F221" s="167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8"/>
      <c r="BR221" s="108"/>
      <c r="BS221" s="108"/>
      <c r="BT221" s="108"/>
    </row>
    <row r="222" spans="1:72" s="110" customFormat="1" ht="31.5">
      <c r="A222" s="30">
        <f>A220+1</f>
        <v>152</v>
      </c>
      <c r="B222" s="14" t="s">
        <v>133</v>
      </c>
      <c r="C222" s="31" t="s">
        <v>168</v>
      </c>
      <c r="D222" s="13">
        <v>12.57</v>
      </c>
      <c r="E222" s="13" t="s">
        <v>233</v>
      </c>
      <c r="F222" s="13">
        <f>D222</f>
        <v>12.57</v>
      </c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  <c r="BT222" s="108"/>
    </row>
    <row r="223" spans="1:72" s="110" customFormat="1" ht="31.5">
      <c r="A223" s="30">
        <f>A222+1</f>
        <v>153</v>
      </c>
      <c r="B223" s="18" t="s">
        <v>134</v>
      </c>
      <c r="C223" s="31" t="s">
        <v>168</v>
      </c>
      <c r="D223" s="13">
        <v>12.57</v>
      </c>
      <c r="E223" s="13" t="s">
        <v>233</v>
      </c>
      <c r="F223" s="13">
        <f t="shared" ref="F223:F246" si="17">D223</f>
        <v>12.57</v>
      </c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</row>
    <row r="224" spans="1:72" s="110" customFormat="1" ht="15.75">
      <c r="A224" s="30">
        <f t="shared" ref="A224:A247" si="18">A223+1</f>
        <v>154</v>
      </c>
      <c r="B224" s="14" t="s">
        <v>135</v>
      </c>
      <c r="C224" s="31" t="s">
        <v>168</v>
      </c>
      <c r="D224" s="13">
        <v>12.57</v>
      </c>
      <c r="E224" s="13" t="s">
        <v>233</v>
      </c>
      <c r="F224" s="13">
        <f t="shared" si="17"/>
        <v>12.57</v>
      </c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</row>
    <row r="225" spans="1:72" s="110" customFormat="1" ht="47.25">
      <c r="A225" s="30">
        <f t="shared" si="18"/>
        <v>155</v>
      </c>
      <c r="B225" s="14" t="s">
        <v>136</v>
      </c>
      <c r="C225" s="31" t="s">
        <v>168</v>
      </c>
      <c r="D225" s="13">
        <v>15.77</v>
      </c>
      <c r="E225" s="13" t="s">
        <v>233</v>
      </c>
      <c r="F225" s="13">
        <f t="shared" si="17"/>
        <v>15.77</v>
      </c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</row>
    <row r="226" spans="1:72" s="110" customFormat="1" ht="15.75">
      <c r="A226" s="30">
        <f t="shared" si="18"/>
        <v>156</v>
      </c>
      <c r="B226" s="10" t="s">
        <v>137</v>
      </c>
      <c r="C226" s="31" t="s">
        <v>168</v>
      </c>
      <c r="D226" s="13">
        <v>21</v>
      </c>
      <c r="E226" s="13" t="s">
        <v>233</v>
      </c>
      <c r="F226" s="13">
        <f t="shared" si="17"/>
        <v>21</v>
      </c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</row>
    <row r="227" spans="1:72" s="110" customFormat="1" ht="15.75">
      <c r="A227" s="30">
        <f t="shared" si="18"/>
        <v>157</v>
      </c>
      <c r="B227" s="10" t="s">
        <v>138</v>
      </c>
      <c r="C227" s="31" t="s">
        <v>168</v>
      </c>
      <c r="D227" s="13">
        <v>24.95</v>
      </c>
      <c r="E227" s="13" t="s">
        <v>233</v>
      </c>
      <c r="F227" s="13">
        <f t="shared" si="17"/>
        <v>24.95</v>
      </c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</row>
    <row r="228" spans="1:72" s="110" customFormat="1" ht="31.5">
      <c r="A228" s="30">
        <f t="shared" si="18"/>
        <v>158</v>
      </c>
      <c r="B228" s="10" t="s">
        <v>139</v>
      </c>
      <c r="C228" s="31" t="s">
        <v>168</v>
      </c>
      <c r="D228" s="13">
        <v>12.57</v>
      </c>
      <c r="E228" s="13" t="s">
        <v>233</v>
      </c>
      <c r="F228" s="13">
        <f t="shared" si="17"/>
        <v>12.57</v>
      </c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</row>
    <row r="229" spans="1:72" s="110" customFormat="1" ht="31.5">
      <c r="A229" s="30">
        <f t="shared" si="18"/>
        <v>159</v>
      </c>
      <c r="B229" s="10" t="s">
        <v>140</v>
      </c>
      <c r="C229" s="31" t="s">
        <v>168</v>
      </c>
      <c r="D229" s="13">
        <v>12.57</v>
      </c>
      <c r="E229" s="13" t="s">
        <v>233</v>
      </c>
      <c r="F229" s="13">
        <f t="shared" si="17"/>
        <v>12.57</v>
      </c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</row>
    <row r="230" spans="1:72" s="110" customFormat="1" ht="31.5">
      <c r="A230" s="30">
        <f t="shared" si="18"/>
        <v>160</v>
      </c>
      <c r="B230" s="10" t="s">
        <v>141</v>
      </c>
      <c r="C230" s="31" t="s">
        <v>168</v>
      </c>
      <c r="D230" s="13">
        <v>12.57</v>
      </c>
      <c r="E230" s="13" t="s">
        <v>233</v>
      </c>
      <c r="F230" s="13">
        <f t="shared" si="17"/>
        <v>12.57</v>
      </c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</row>
    <row r="231" spans="1:72" s="110" customFormat="1" ht="15.75">
      <c r="A231" s="30">
        <f t="shared" si="18"/>
        <v>161</v>
      </c>
      <c r="B231" s="10" t="s">
        <v>142</v>
      </c>
      <c r="C231" s="31" t="s">
        <v>168</v>
      </c>
      <c r="D231" s="13">
        <v>12.57</v>
      </c>
      <c r="E231" s="13" t="s">
        <v>233</v>
      </c>
      <c r="F231" s="13">
        <f t="shared" si="17"/>
        <v>12.57</v>
      </c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</row>
    <row r="232" spans="1:72" s="110" customFormat="1" ht="63">
      <c r="A232" s="30">
        <f t="shared" si="18"/>
        <v>162</v>
      </c>
      <c r="B232" s="10" t="s">
        <v>143</v>
      </c>
      <c r="C232" s="31" t="s">
        <v>168</v>
      </c>
      <c r="D232" s="13">
        <v>35.090000000000003</v>
      </c>
      <c r="E232" s="13" t="s">
        <v>233</v>
      </c>
      <c r="F232" s="13">
        <f t="shared" si="17"/>
        <v>35.090000000000003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</row>
    <row r="233" spans="1:72" s="110" customFormat="1" ht="31.5">
      <c r="A233" s="30">
        <f t="shared" si="18"/>
        <v>163</v>
      </c>
      <c r="B233" s="10" t="s">
        <v>144</v>
      </c>
      <c r="C233" s="31" t="s">
        <v>168</v>
      </c>
      <c r="D233" s="13">
        <v>21</v>
      </c>
      <c r="E233" s="13" t="s">
        <v>233</v>
      </c>
      <c r="F233" s="13">
        <f t="shared" si="17"/>
        <v>21</v>
      </c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  <c r="BT233" s="108"/>
    </row>
    <row r="234" spans="1:72" s="110" customFormat="1" ht="15.75">
      <c r="A234" s="30">
        <f t="shared" si="18"/>
        <v>164</v>
      </c>
      <c r="B234" s="10" t="s">
        <v>145</v>
      </c>
      <c r="C234" s="31" t="s">
        <v>168</v>
      </c>
      <c r="D234" s="13">
        <v>12.57</v>
      </c>
      <c r="E234" s="13" t="s">
        <v>233</v>
      </c>
      <c r="F234" s="13">
        <f t="shared" si="17"/>
        <v>12.57</v>
      </c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  <c r="BT234" s="108"/>
    </row>
    <row r="235" spans="1:72" s="110" customFormat="1" ht="31.5">
      <c r="A235" s="30">
        <f t="shared" si="18"/>
        <v>165</v>
      </c>
      <c r="B235" s="10" t="s">
        <v>146</v>
      </c>
      <c r="C235" s="31" t="s">
        <v>168</v>
      </c>
      <c r="D235" s="13">
        <v>12.57</v>
      </c>
      <c r="E235" s="13" t="s">
        <v>233</v>
      </c>
      <c r="F235" s="13">
        <f t="shared" si="17"/>
        <v>12.57</v>
      </c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</row>
    <row r="236" spans="1:72" s="110" customFormat="1" ht="15.75">
      <c r="A236" s="30">
        <f t="shared" si="18"/>
        <v>166</v>
      </c>
      <c r="B236" s="10" t="s">
        <v>147</v>
      </c>
      <c r="C236" s="31" t="s">
        <v>168</v>
      </c>
      <c r="D236" s="13">
        <v>21</v>
      </c>
      <c r="E236" s="13" t="s">
        <v>233</v>
      </c>
      <c r="F236" s="13">
        <f t="shared" si="17"/>
        <v>21</v>
      </c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8"/>
      <c r="BR236" s="108"/>
      <c r="BS236" s="108"/>
      <c r="BT236" s="108"/>
    </row>
    <row r="237" spans="1:72" s="110" customFormat="1" ht="31.5">
      <c r="A237" s="30">
        <f t="shared" si="18"/>
        <v>167</v>
      </c>
      <c r="B237" s="10" t="s">
        <v>148</v>
      </c>
      <c r="C237" s="31" t="s">
        <v>168</v>
      </c>
      <c r="D237" s="13">
        <v>27.95</v>
      </c>
      <c r="E237" s="13" t="s">
        <v>233</v>
      </c>
      <c r="F237" s="13">
        <f t="shared" si="17"/>
        <v>27.95</v>
      </c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  <c r="BT237" s="108"/>
    </row>
    <row r="238" spans="1:72" s="110" customFormat="1" ht="63">
      <c r="A238" s="30">
        <f t="shared" si="18"/>
        <v>168</v>
      </c>
      <c r="B238" s="10" t="s">
        <v>149</v>
      </c>
      <c r="C238" s="31" t="s">
        <v>168</v>
      </c>
      <c r="D238" s="13">
        <v>27.95</v>
      </c>
      <c r="E238" s="13" t="s">
        <v>233</v>
      </c>
      <c r="F238" s="13">
        <f t="shared" si="17"/>
        <v>27.95</v>
      </c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  <c r="BT238" s="108"/>
    </row>
    <row r="239" spans="1:72" s="110" customFormat="1" ht="17.25" customHeight="1">
      <c r="A239" s="30">
        <f t="shared" si="18"/>
        <v>169</v>
      </c>
      <c r="B239" s="10" t="s">
        <v>150</v>
      </c>
      <c r="C239" s="31" t="s">
        <v>168</v>
      </c>
      <c r="D239" s="13">
        <v>37.520000000000003</v>
      </c>
      <c r="E239" s="13" t="s">
        <v>233</v>
      </c>
      <c r="F239" s="13">
        <f t="shared" si="17"/>
        <v>37.520000000000003</v>
      </c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</row>
    <row r="240" spans="1:72" s="110" customFormat="1" ht="47.25">
      <c r="A240" s="30">
        <f t="shared" si="18"/>
        <v>170</v>
      </c>
      <c r="B240" s="10" t="s">
        <v>151</v>
      </c>
      <c r="C240" s="31" t="s">
        <v>168</v>
      </c>
      <c r="D240" s="13">
        <v>35.15</v>
      </c>
      <c r="E240" s="13" t="s">
        <v>233</v>
      </c>
      <c r="F240" s="13">
        <f t="shared" si="17"/>
        <v>35.15</v>
      </c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</row>
    <row r="241" spans="1:72" s="110" customFormat="1" ht="15.75">
      <c r="A241" s="30">
        <f t="shared" si="18"/>
        <v>171</v>
      </c>
      <c r="B241" s="10" t="s">
        <v>152</v>
      </c>
      <c r="C241" s="31" t="s">
        <v>168</v>
      </c>
      <c r="D241" s="13">
        <v>20.98</v>
      </c>
      <c r="E241" s="13" t="s">
        <v>233</v>
      </c>
      <c r="F241" s="13">
        <f t="shared" si="17"/>
        <v>20.98</v>
      </c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</row>
    <row r="242" spans="1:72" s="110" customFormat="1" ht="31.5">
      <c r="A242" s="30">
        <f t="shared" si="18"/>
        <v>172</v>
      </c>
      <c r="B242" s="10" t="s">
        <v>153</v>
      </c>
      <c r="C242" s="31" t="s">
        <v>168</v>
      </c>
      <c r="D242" s="13">
        <v>30.93</v>
      </c>
      <c r="E242" s="13" t="s">
        <v>233</v>
      </c>
      <c r="F242" s="13">
        <f t="shared" si="17"/>
        <v>30.93</v>
      </c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</row>
    <row r="243" spans="1:72" s="110" customFormat="1" ht="47.25">
      <c r="A243" s="30">
        <f t="shared" si="18"/>
        <v>173</v>
      </c>
      <c r="B243" s="10" t="s">
        <v>154</v>
      </c>
      <c r="C243" s="31" t="s">
        <v>168</v>
      </c>
      <c r="D243" s="13">
        <v>14.15</v>
      </c>
      <c r="E243" s="13" t="s">
        <v>233</v>
      </c>
      <c r="F243" s="13">
        <f t="shared" si="17"/>
        <v>14.15</v>
      </c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</row>
    <row r="244" spans="1:72" s="110" customFormat="1" ht="31.5">
      <c r="A244" s="30">
        <f t="shared" si="18"/>
        <v>174</v>
      </c>
      <c r="B244" s="10" t="s">
        <v>155</v>
      </c>
      <c r="C244" s="31" t="s">
        <v>168</v>
      </c>
      <c r="D244" s="13">
        <v>12.61</v>
      </c>
      <c r="E244" s="13" t="s">
        <v>233</v>
      </c>
      <c r="F244" s="13">
        <f t="shared" si="17"/>
        <v>12.61</v>
      </c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</row>
    <row r="245" spans="1:72" s="110" customFormat="1" ht="47.25">
      <c r="A245" s="30">
        <f t="shared" si="18"/>
        <v>175</v>
      </c>
      <c r="B245" s="10" t="s">
        <v>156</v>
      </c>
      <c r="C245" s="31" t="s">
        <v>168</v>
      </c>
      <c r="D245" s="13">
        <v>12.61</v>
      </c>
      <c r="E245" s="13" t="s">
        <v>233</v>
      </c>
      <c r="F245" s="13">
        <f t="shared" si="17"/>
        <v>12.61</v>
      </c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</row>
    <row r="246" spans="1:72" s="110" customFormat="1" ht="15.75">
      <c r="A246" s="30">
        <f t="shared" si="18"/>
        <v>176</v>
      </c>
      <c r="B246" s="10" t="s">
        <v>157</v>
      </c>
      <c r="C246" s="31" t="s">
        <v>168</v>
      </c>
      <c r="D246" s="13">
        <v>12.61</v>
      </c>
      <c r="E246" s="13" t="s">
        <v>233</v>
      </c>
      <c r="F246" s="13">
        <f t="shared" si="17"/>
        <v>12.61</v>
      </c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  <c r="BT246" s="108"/>
    </row>
    <row r="247" spans="1:72" s="110" customFormat="1" ht="15.75">
      <c r="A247" s="30">
        <f t="shared" si="18"/>
        <v>177</v>
      </c>
      <c r="B247" s="77" t="s">
        <v>158</v>
      </c>
      <c r="C247" s="31" t="s">
        <v>168</v>
      </c>
      <c r="D247" s="13">
        <v>3.71</v>
      </c>
      <c r="E247" s="13" t="s">
        <v>233</v>
      </c>
      <c r="F247" s="13">
        <f>D247</f>
        <v>3.71</v>
      </c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  <c r="BT247" s="108"/>
    </row>
    <row r="248" spans="1:72" s="108" customFormat="1" ht="15.75">
      <c r="A248" s="191" t="s">
        <v>177</v>
      </c>
      <c r="B248" s="192"/>
      <c r="C248" s="192"/>
      <c r="D248" s="192"/>
      <c r="E248" s="192"/>
      <c r="F248" s="193"/>
    </row>
    <row r="249" spans="1:72" s="108" customFormat="1" ht="47.25">
      <c r="A249" s="30">
        <f>A247+1</f>
        <v>178</v>
      </c>
      <c r="B249" s="10" t="s">
        <v>178</v>
      </c>
      <c r="C249" s="30" t="s">
        <v>168</v>
      </c>
      <c r="D249" s="30">
        <v>9.7899999999999991</v>
      </c>
      <c r="E249" s="13" t="s">
        <v>233</v>
      </c>
      <c r="F249" s="30">
        <f>D249</f>
        <v>9.7899999999999991</v>
      </c>
    </row>
    <row r="250" spans="1:72" s="108" customFormat="1" ht="31.5">
      <c r="A250" s="30"/>
      <c r="B250" s="77" t="s">
        <v>179</v>
      </c>
      <c r="C250" s="87" t="s">
        <v>180</v>
      </c>
      <c r="D250" s="87">
        <v>3.89</v>
      </c>
      <c r="E250" s="13" t="s">
        <v>233</v>
      </c>
      <c r="F250" s="30">
        <f t="shared" ref="F250:F268" si="19">D250</f>
        <v>3.89</v>
      </c>
    </row>
    <row r="251" spans="1:72" s="108" customFormat="1" ht="31.5">
      <c r="A251" s="30"/>
      <c r="B251" s="92" t="s">
        <v>181</v>
      </c>
      <c r="C251" s="87" t="s">
        <v>180</v>
      </c>
      <c r="D251" s="87">
        <v>2.23</v>
      </c>
      <c r="E251" s="13" t="s">
        <v>233</v>
      </c>
      <c r="F251" s="30">
        <f t="shared" si="19"/>
        <v>2.23</v>
      </c>
    </row>
    <row r="252" spans="1:72" s="108" customFormat="1" ht="47.25">
      <c r="A252" s="30">
        <f>A249+1</f>
        <v>179</v>
      </c>
      <c r="B252" s="10" t="s">
        <v>182</v>
      </c>
      <c r="C252" s="30" t="s">
        <v>168</v>
      </c>
      <c r="D252" s="30">
        <v>5.85</v>
      </c>
      <c r="E252" s="13" t="s">
        <v>233</v>
      </c>
      <c r="F252" s="30">
        <f t="shared" si="19"/>
        <v>5.85</v>
      </c>
    </row>
    <row r="253" spans="1:72" s="108" customFormat="1" ht="32.25" customHeight="1">
      <c r="A253" s="30">
        <f t="shared" ref="A253:A263" si="20">A252+1</f>
        <v>180</v>
      </c>
      <c r="B253" s="10" t="s">
        <v>183</v>
      </c>
      <c r="C253" s="30" t="s">
        <v>168</v>
      </c>
      <c r="D253" s="30">
        <v>5.85</v>
      </c>
      <c r="E253" s="13" t="s">
        <v>233</v>
      </c>
      <c r="F253" s="30">
        <f t="shared" si="19"/>
        <v>5.85</v>
      </c>
    </row>
    <row r="254" spans="1:72" s="108" customFormat="1" ht="31.5">
      <c r="A254" s="30">
        <f t="shared" si="20"/>
        <v>181</v>
      </c>
      <c r="B254" s="10" t="s">
        <v>184</v>
      </c>
      <c r="C254" s="30" t="s">
        <v>168</v>
      </c>
      <c r="D254" s="30">
        <v>9.7899999999999991</v>
      </c>
      <c r="E254" s="13" t="s">
        <v>233</v>
      </c>
      <c r="F254" s="30">
        <f t="shared" si="19"/>
        <v>9.7899999999999991</v>
      </c>
    </row>
    <row r="255" spans="1:72" s="108" customFormat="1" ht="47.25">
      <c r="A255" s="30">
        <f t="shared" si="20"/>
        <v>182</v>
      </c>
      <c r="B255" s="10" t="s">
        <v>185</v>
      </c>
      <c r="C255" s="30" t="s">
        <v>180</v>
      </c>
      <c r="D255" s="30">
        <v>3.89</v>
      </c>
      <c r="E255" s="13" t="s">
        <v>233</v>
      </c>
      <c r="F255" s="30">
        <f t="shared" si="19"/>
        <v>3.89</v>
      </c>
    </row>
    <row r="256" spans="1:72" s="108" customFormat="1" ht="47.25">
      <c r="A256" s="30">
        <f t="shared" si="20"/>
        <v>183</v>
      </c>
      <c r="B256" s="10" t="s">
        <v>186</v>
      </c>
      <c r="C256" s="30" t="s">
        <v>168</v>
      </c>
      <c r="D256" s="30">
        <v>13.55</v>
      </c>
      <c r="E256" s="13" t="s">
        <v>233</v>
      </c>
      <c r="F256" s="30">
        <f t="shared" si="19"/>
        <v>13.55</v>
      </c>
    </row>
    <row r="257" spans="1:6" s="108" customFormat="1" ht="63">
      <c r="A257" s="30">
        <f t="shared" si="20"/>
        <v>184</v>
      </c>
      <c r="B257" s="10" t="s">
        <v>187</v>
      </c>
      <c r="C257" s="30" t="s">
        <v>168</v>
      </c>
      <c r="D257" s="30">
        <v>23.39</v>
      </c>
      <c r="E257" s="13" t="s">
        <v>233</v>
      </c>
      <c r="F257" s="30">
        <f t="shared" si="19"/>
        <v>23.39</v>
      </c>
    </row>
    <row r="258" spans="1:6" s="108" customFormat="1" ht="31.5">
      <c r="A258" s="30">
        <f t="shared" si="20"/>
        <v>185</v>
      </c>
      <c r="B258" s="93" t="s">
        <v>188</v>
      </c>
      <c r="C258" s="30" t="s">
        <v>168</v>
      </c>
      <c r="D258" s="30">
        <v>11.63</v>
      </c>
      <c r="E258" s="13" t="s">
        <v>233</v>
      </c>
      <c r="F258" s="30">
        <f t="shared" si="19"/>
        <v>11.63</v>
      </c>
    </row>
    <row r="259" spans="1:6" s="108" customFormat="1" ht="31.5">
      <c r="A259" s="30">
        <f t="shared" si="20"/>
        <v>186</v>
      </c>
      <c r="B259" s="93" t="s">
        <v>189</v>
      </c>
      <c r="C259" s="30" t="s">
        <v>180</v>
      </c>
      <c r="D259" s="30">
        <v>5.57</v>
      </c>
      <c r="E259" s="13" t="s">
        <v>233</v>
      </c>
      <c r="F259" s="30">
        <f t="shared" si="19"/>
        <v>5.57</v>
      </c>
    </row>
    <row r="260" spans="1:6" s="108" customFormat="1" ht="31.5">
      <c r="A260" s="30">
        <f t="shared" si="20"/>
        <v>187</v>
      </c>
      <c r="B260" s="93" t="s">
        <v>190</v>
      </c>
      <c r="C260" s="91" t="s">
        <v>168</v>
      </c>
      <c r="D260" s="30">
        <v>9.7899999999999991</v>
      </c>
      <c r="E260" s="13" t="s">
        <v>233</v>
      </c>
      <c r="F260" s="30">
        <f t="shared" si="19"/>
        <v>9.7899999999999991</v>
      </c>
    </row>
    <row r="261" spans="1:6" s="108" customFormat="1" ht="31.5">
      <c r="A261" s="30">
        <f t="shared" si="20"/>
        <v>188</v>
      </c>
      <c r="B261" s="93" t="s">
        <v>191</v>
      </c>
      <c r="C261" s="30" t="s">
        <v>180</v>
      </c>
      <c r="D261" s="30">
        <v>3.89</v>
      </c>
      <c r="E261" s="13" t="s">
        <v>233</v>
      </c>
      <c r="F261" s="30">
        <f t="shared" si="19"/>
        <v>3.89</v>
      </c>
    </row>
    <row r="262" spans="1:6" s="108" customFormat="1" ht="47.25">
      <c r="A262" s="30">
        <f t="shared" si="20"/>
        <v>189</v>
      </c>
      <c r="B262" s="93" t="s">
        <v>192</v>
      </c>
      <c r="C262" s="30" t="s">
        <v>180</v>
      </c>
      <c r="D262" s="30">
        <v>11.56</v>
      </c>
      <c r="E262" s="13" t="s">
        <v>233</v>
      </c>
      <c r="F262" s="30">
        <f t="shared" si="19"/>
        <v>11.56</v>
      </c>
    </row>
    <row r="263" spans="1:6" s="108" customFormat="1" ht="42" customHeight="1">
      <c r="A263" s="30">
        <f t="shared" si="20"/>
        <v>190</v>
      </c>
      <c r="B263" s="93" t="s">
        <v>193</v>
      </c>
      <c r="C263" s="91" t="s">
        <v>168</v>
      </c>
      <c r="D263" s="30">
        <v>11.56</v>
      </c>
      <c r="E263" s="13" t="s">
        <v>233</v>
      </c>
      <c r="F263" s="30">
        <f t="shared" si="19"/>
        <v>11.56</v>
      </c>
    </row>
    <row r="264" spans="1:6" s="108" customFormat="1" ht="31.5">
      <c r="A264" s="30"/>
      <c r="B264" s="93" t="s">
        <v>179</v>
      </c>
      <c r="C264" s="30" t="s">
        <v>180</v>
      </c>
      <c r="D264" s="30">
        <v>3.89</v>
      </c>
      <c r="E264" s="13" t="s">
        <v>233</v>
      </c>
      <c r="F264" s="30">
        <f t="shared" si="19"/>
        <v>3.89</v>
      </c>
    </row>
    <row r="265" spans="1:6" s="108" customFormat="1" ht="31.5">
      <c r="A265" s="30">
        <f>A263+1</f>
        <v>191</v>
      </c>
      <c r="B265" s="93" t="s">
        <v>194</v>
      </c>
      <c r="C265" s="91" t="s">
        <v>168</v>
      </c>
      <c r="D265" s="30">
        <v>11.56</v>
      </c>
      <c r="E265" s="13" t="s">
        <v>233</v>
      </c>
      <c r="F265" s="30">
        <f t="shared" si="19"/>
        <v>11.56</v>
      </c>
    </row>
    <row r="266" spans="1:6" s="108" customFormat="1" ht="31.5">
      <c r="A266" s="30"/>
      <c r="B266" s="96" t="s">
        <v>179</v>
      </c>
      <c r="C266" s="30" t="s">
        <v>180</v>
      </c>
      <c r="D266" s="30">
        <v>3.89</v>
      </c>
      <c r="E266" s="13" t="s">
        <v>233</v>
      </c>
      <c r="F266" s="30">
        <f t="shared" si="19"/>
        <v>3.89</v>
      </c>
    </row>
    <row r="267" spans="1:6" s="108" customFormat="1" ht="31.5">
      <c r="A267" s="30">
        <f>A265+1</f>
        <v>192</v>
      </c>
      <c r="B267" s="93" t="s">
        <v>195</v>
      </c>
      <c r="C267" s="91" t="s">
        <v>168</v>
      </c>
      <c r="D267" s="30">
        <v>11.69</v>
      </c>
      <c r="E267" s="13" t="s">
        <v>233</v>
      </c>
      <c r="F267" s="30">
        <f t="shared" si="19"/>
        <v>11.69</v>
      </c>
    </row>
    <row r="268" spans="1:6" s="108" customFormat="1" ht="31.5">
      <c r="A268" s="30"/>
      <c r="B268" s="93" t="s">
        <v>179</v>
      </c>
      <c r="C268" s="30" t="s">
        <v>180</v>
      </c>
      <c r="D268" s="30">
        <v>3.89</v>
      </c>
      <c r="E268" s="13" t="s">
        <v>233</v>
      </c>
      <c r="F268" s="30">
        <f t="shared" si="19"/>
        <v>3.89</v>
      </c>
    </row>
    <row r="269" spans="1:6" s="108" customFormat="1" ht="15.75">
      <c r="A269" s="191" t="s">
        <v>196</v>
      </c>
      <c r="B269" s="192"/>
      <c r="C269" s="192"/>
      <c r="D269" s="192"/>
      <c r="E269" s="192"/>
      <c r="F269" s="193"/>
    </row>
    <row r="270" spans="1:6" s="108" customFormat="1" ht="15.75">
      <c r="A270" s="30">
        <f>A267+1</f>
        <v>193</v>
      </c>
      <c r="B270" s="93" t="s">
        <v>197</v>
      </c>
      <c r="C270" s="91" t="s">
        <v>164</v>
      </c>
      <c r="D270" s="91">
        <v>6.97</v>
      </c>
      <c r="E270" s="13">
        <f>'Вид на жит-во'!E268</f>
        <v>0.27</v>
      </c>
      <c r="F270" s="91">
        <f>D270+E270</f>
        <v>7.24</v>
      </c>
    </row>
    <row r="271" spans="1:6" s="108" customFormat="1" ht="31.5">
      <c r="A271" s="30">
        <f>A270+1</f>
        <v>194</v>
      </c>
      <c r="B271" s="93" t="s">
        <v>198</v>
      </c>
      <c r="C271" s="91" t="s">
        <v>164</v>
      </c>
      <c r="D271" s="91">
        <v>27.84</v>
      </c>
      <c r="E271" s="13">
        <f>'Вид на жит-во'!E269</f>
        <v>1.65</v>
      </c>
      <c r="F271" s="91">
        <f>D271+E271</f>
        <v>29.49</v>
      </c>
    </row>
    <row r="272" spans="1:6" s="108" customFormat="1" ht="15.75">
      <c r="A272" s="30">
        <f>A271+1</f>
        <v>195</v>
      </c>
      <c r="B272" s="93" t="s">
        <v>199</v>
      </c>
      <c r="C272" s="91" t="s">
        <v>164</v>
      </c>
      <c r="D272" s="91">
        <v>7.04</v>
      </c>
      <c r="E272" s="13">
        <f>'Вид на жит-во'!E270</f>
        <v>0.27</v>
      </c>
      <c r="F272" s="91">
        <f>D272+E272</f>
        <v>7.3100000000000005</v>
      </c>
    </row>
    <row r="273" spans="1:6" s="108" customFormat="1" ht="31.5">
      <c r="A273" s="30">
        <f>A272+1</f>
        <v>196</v>
      </c>
      <c r="B273" s="93" t="s">
        <v>200</v>
      </c>
      <c r="C273" s="91" t="s">
        <v>164</v>
      </c>
      <c r="D273" s="86">
        <v>9.34</v>
      </c>
      <c r="E273" s="13">
        <f>'Вид на жит-во'!E271</f>
        <v>1.08</v>
      </c>
      <c r="F273" s="91">
        <f>D273+E273</f>
        <v>10.42</v>
      </c>
    </row>
    <row r="274" spans="1:6" s="108" customFormat="1" ht="31.5">
      <c r="A274" s="30">
        <f>A273+1</f>
        <v>197</v>
      </c>
      <c r="B274" s="93" t="s">
        <v>201</v>
      </c>
      <c r="C274" s="91" t="s">
        <v>164</v>
      </c>
      <c r="D274" s="86">
        <v>9.34</v>
      </c>
      <c r="E274" s="13">
        <f>'Вид на жит-во'!E272</f>
        <v>1.1599999999999999</v>
      </c>
      <c r="F274" s="91">
        <f>D274+E274</f>
        <v>10.5</v>
      </c>
    </row>
    <row r="275" spans="1:6" s="108" customFormat="1" ht="15.75">
      <c r="A275" s="30">
        <f>A274+1</f>
        <v>198</v>
      </c>
      <c r="B275" s="93" t="s">
        <v>202</v>
      </c>
      <c r="C275" s="91" t="s">
        <v>164</v>
      </c>
      <c r="D275" s="91">
        <v>4.7300000000000004</v>
      </c>
      <c r="E275" s="13" t="str">
        <f>'Вид на жит-во'!E273</f>
        <v>-</v>
      </c>
      <c r="F275" s="91">
        <f>D275</f>
        <v>4.7300000000000004</v>
      </c>
    </row>
    <row r="276" spans="1:6" s="108" customFormat="1" ht="15.75">
      <c r="A276" s="157" t="s">
        <v>236</v>
      </c>
      <c r="B276" s="157"/>
      <c r="C276" s="157"/>
      <c r="D276" s="157"/>
      <c r="E276" s="157"/>
      <c r="F276" s="157"/>
    </row>
    <row r="277" spans="1:6" s="108" customFormat="1" ht="15.75">
      <c r="A277" s="30">
        <f>A275+1</f>
        <v>199</v>
      </c>
      <c r="B277" s="78" t="str">
        <f>'Граждане РБ'!B223</f>
        <v>Проведение процедуры вакцинации</v>
      </c>
      <c r="C277" s="31" t="s">
        <v>168</v>
      </c>
      <c r="D277" s="13">
        <v>15.15</v>
      </c>
      <c r="E277" s="13" t="str">
        <f>'Граждане РБ'!E223</f>
        <v>-</v>
      </c>
      <c r="F277" s="13">
        <f>D277</f>
        <v>15.15</v>
      </c>
    </row>
    <row r="278" spans="1:6" s="108" customFormat="1" ht="15.75">
      <c r="A278" s="101"/>
      <c r="B278" s="116"/>
      <c r="C278" s="117"/>
      <c r="D278" s="116"/>
      <c r="E278" s="101"/>
      <c r="F278" s="116"/>
    </row>
    <row r="279" spans="1:6" s="108" customFormat="1" ht="15.75">
      <c r="A279" s="101"/>
      <c r="B279" s="116"/>
      <c r="C279" s="117"/>
      <c r="D279" s="116"/>
      <c r="E279" s="101"/>
      <c r="F279" s="116"/>
    </row>
    <row r="280" spans="1:6" s="108" customFormat="1" ht="15.75">
      <c r="A280" s="101"/>
      <c r="B280" s="116"/>
      <c r="C280" s="117"/>
      <c r="D280" s="116"/>
      <c r="E280" s="101"/>
      <c r="F280" s="116"/>
    </row>
    <row r="281" spans="1:6" s="108" customFormat="1" ht="15.75">
      <c r="A281" s="161" t="s">
        <v>232</v>
      </c>
      <c r="B281" s="161"/>
      <c r="C281" s="117"/>
      <c r="D281" s="50" t="s">
        <v>304</v>
      </c>
      <c r="E281" s="50"/>
      <c r="F281" s="50"/>
    </row>
    <row r="282" spans="1:6" s="106" customFormat="1">
      <c r="A282" s="118"/>
      <c r="B282" s="118"/>
      <c r="C282" s="119"/>
      <c r="D282" s="118"/>
      <c r="E282" s="118"/>
      <c r="F282" s="118"/>
    </row>
    <row r="283" spans="1:6" s="106" customFormat="1">
      <c r="A283" s="118"/>
      <c r="B283" s="118"/>
      <c r="C283" s="119"/>
      <c r="D283" s="118"/>
      <c r="E283" s="118"/>
      <c r="F283" s="118"/>
    </row>
    <row r="284" spans="1:6" s="106" customFormat="1">
      <c r="A284" s="118"/>
      <c r="B284" s="118"/>
      <c r="C284" s="119"/>
      <c r="D284" s="118"/>
      <c r="E284" s="118"/>
      <c r="F284" s="118"/>
    </row>
    <row r="285" spans="1:6" s="106" customFormat="1">
      <c r="A285" s="118"/>
      <c r="B285" s="118"/>
      <c r="C285" s="119"/>
      <c r="D285" s="118"/>
      <c r="E285" s="118"/>
      <c r="F285" s="118"/>
    </row>
    <row r="286" spans="1:6" s="106" customFormat="1">
      <c r="A286" s="118"/>
      <c r="B286" s="118"/>
      <c r="C286" s="119"/>
      <c r="D286" s="118"/>
      <c r="E286" s="118"/>
      <c r="F286" s="118"/>
    </row>
    <row r="287" spans="1:6" s="106" customFormat="1">
      <c r="A287" s="118"/>
      <c r="B287" s="118"/>
      <c r="C287" s="119"/>
      <c r="D287" s="118"/>
      <c r="E287" s="118"/>
      <c r="F287" s="118"/>
    </row>
    <row r="288" spans="1:6" s="106" customFormat="1">
      <c r="A288" s="118"/>
      <c r="B288" s="118"/>
      <c r="C288" s="119"/>
      <c r="D288" s="118"/>
      <c r="E288" s="118"/>
      <c r="F288" s="118"/>
    </row>
    <row r="289" spans="1:6" s="106" customFormat="1">
      <c r="A289" s="118"/>
      <c r="B289" s="118"/>
      <c r="C289" s="119"/>
      <c r="D289" s="118"/>
      <c r="E289" s="118"/>
      <c r="F289" s="118"/>
    </row>
    <row r="290" spans="1:6" s="106" customFormat="1">
      <c r="A290" s="118"/>
      <c r="B290" s="118"/>
      <c r="C290" s="119"/>
      <c r="D290" s="118"/>
      <c r="E290" s="118"/>
      <c r="F290" s="118"/>
    </row>
    <row r="291" spans="1:6" s="106" customFormat="1">
      <c r="A291" s="118"/>
      <c r="B291" s="118"/>
      <c r="C291" s="119"/>
      <c r="D291" s="118"/>
      <c r="E291" s="118"/>
      <c r="F291" s="118"/>
    </row>
    <row r="292" spans="1:6" s="106" customFormat="1">
      <c r="A292" s="118"/>
      <c r="B292" s="118"/>
      <c r="C292" s="119"/>
      <c r="D292" s="118"/>
      <c r="E292" s="118"/>
      <c r="F292" s="118"/>
    </row>
    <row r="293" spans="1:6" s="106" customFormat="1">
      <c r="A293" s="118"/>
      <c r="B293" s="118"/>
      <c r="C293" s="119"/>
      <c r="D293" s="118"/>
      <c r="E293" s="118"/>
      <c r="F293" s="118"/>
    </row>
    <row r="294" spans="1:6" s="106" customFormat="1">
      <c r="A294" s="118"/>
      <c r="B294" s="118"/>
      <c r="C294" s="119"/>
      <c r="D294" s="118"/>
      <c r="E294" s="118"/>
      <c r="F294" s="118"/>
    </row>
    <row r="295" spans="1:6" s="106" customFormat="1">
      <c r="A295" s="118"/>
      <c r="B295" s="118"/>
      <c r="C295" s="119"/>
      <c r="D295" s="118"/>
      <c r="E295" s="118"/>
      <c r="F295" s="118"/>
    </row>
    <row r="296" spans="1:6" s="106" customFormat="1">
      <c r="A296" s="118"/>
      <c r="B296" s="118"/>
      <c r="C296" s="119"/>
      <c r="D296" s="118"/>
      <c r="E296" s="118"/>
      <c r="F296" s="118"/>
    </row>
    <row r="297" spans="1:6" s="106" customFormat="1">
      <c r="A297" s="118"/>
      <c r="B297" s="118"/>
      <c r="C297" s="119"/>
      <c r="D297" s="118"/>
      <c r="E297" s="118"/>
      <c r="F297" s="118"/>
    </row>
    <row r="298" spans="1:6" s="106" customFormat="1">
      <c r="A298" s="118"/>
      <c r="B298" s="118"/>
      <c r="C298" s="119"/>
      <c r="D298" s="118"/>
      <c r="E298" s="118"/>
      <c r="F298" s="118"/>
    </row>
    <row r="299" spans="1:6" s="106" customFormat="1">
      <c r="A299" s="118"/>
      <c r="B299" s="118"/>
      <c r="C299" s="119"/>
      <c r="D299" s="118"/>
      <c r="E299" s="118"/>
      <c r="F299" s="118"/>
    </row>
    <row r="300" spans="1:6" s="106" customFormat="1">
      <c r="A300" s="118"/>
      <c r="B300" s="118"/>
      <c r="C300" s="119"/>
      <c r="D300" s="118"/>
      <c r="E300" s="118"/>
      <c r="F300" s="118"/>
    </row>
    <row r="301" spans="1:6" s="106" customFormat="1">
      <c r="A301" s="118"/>
      <c r="B301" s="118"/>
      <c r="C301" s="119"/>
      <c r="D301" s="118"/>
      <c r="E301" s="118"/>
      <c r="F301" s="118"/>
    </row>
    <row r="302" spans="1:6" s="106" customFormat="1">
      <c r="A302" s="118"/>
      <c r="B302" s="118"/>
      <c r="C302" s="119"/>
      <c r="D302" s="118"/>
      <c r="E302" s="118"/>
      <c r="F302" s="118"/>
    </row>
    <row r="303" spans="1:6" s="106" customFormat="1">
      <c r="A303" s="118"/>
      <c r="B303" s="118"/>
      <c r="C303" s="119"/>
      <c r="D303" s="118"/>
      <c r="E303" s="118"/>
      <c r="F303" s="118"/>
    </row>
    <row r="304" spans="1:6" s="106" customFormat="1">
      <c r="A304" s="118"/>
      <c r="B304" s="118"/>
      <c r="C304" s="119"/>
      <c r="D304" s="118"/>
      <c r="E304" s="118"/>
      <c r="F304" s="118"/>
    </row>
    <row r="305" spans="1:6" s="106" customFormat="1">
      <c r="A305" s="118"/>
      <c r="B305" s="118"/>
      <c r="C305" s="119"/>
      <c r="D305" s="118"/>
      <c r="E305" s="118"/>
      <c r="F305" s="118"/>
    </row>
    <row r="306" spans="1:6" s="106" customFormat="1">
      <c r="A306" s="118"/>
      <c r="B306" s="118"/>
      <c r="C306" s="119"/>
      <c r="D306" s="118"/>
      <c r="E306" s="118"/>
      <c r="F306" s="118"/>
    </row>
    <row r="307" spans="1:6" s="106" customFormat="1">
      <c r="A307" s="118"/>
      <c r="B307" s="118"/>
      <c r="C307" s="119"/>
      <c r="D307" s="118"/>
      <c r="E307" s="118"/>
      <c r="F307" s="118"/>
    </row>
    <row r="308" spans="1:6" s="106" customFormat="1">
      <c r="A308" s="118"/>
      <c r="B308" s="118"/>
      <c r="C308" s="119"/>
      <c r="D308" s="118"/>
      <c r="E308" s="118"/>
      <c r="F308" s="118"/>
    </row>
    <row r="309" spans="1:6" s="106" customFormat="1">
      <c r="A309" s="118"/>
      <c r="B309" s="118"/>
      <c r="C309" s="119"/>
      <c r="D309" s="118"/>
      <c r="E309" s="118"/>
      <c r="F309" s="118"/>
    </row>
    <row r="310" spans="1:6" s="106" customFormat="1">
      <c r="A310" s="118"/>
      <c r="B310" s="118"/>
      <c r="C310" s="119"/>
      <c r="D310" s="118"/>
      <c r="E310" s="118"/>
      <c r="F310" s="118"/>
    </row>
    <row r="311" spans="1:6" s="106" customFormat="1">
      <c r="A311" s="118"/>
      <c r="B311" s="118"/>
      <c r="C311" s="119"/>
      <c r="D311" s="118"/>
      <c r="E311" s="118"/>
      <c r="F311" s="118"/>
    </row>
    <row r="312" spans="1:6" s="106" customFormat="1">
      <c r="A312" s="118"/>
      <c r="B312" s="118"/>
      <c r="C312" s="119"/>
      <c r="D312" s="118"/>
      <c r="E312" s="118"/>
      <c r="F312" s="118"/>
    </row>
    <row r="313" spans="1:6" s="106" customFormat="1">
      <c r="A313" s="118"/>
      <c r="B313" s="118"/>
      <c r="C313" s="119"/>
      <c r="D313" s="118"/>
      <c r="E313" s="118"/>
      <c r="F313" s="118"/>
    </row>
    <row r="314" spans="1:6" s="106" customFormat="1">
      <c r="A314" s="118"/>
      <c r="B314" s="118"/>
      <c r="C314" s="119"/>
      <c r="D314" s="118"/>
      <c r="E314" s="118"/>
      <c r="F314" s="118"/>
    </row>
    <row r="315" spans="1:6" s="106" customFormat="1">
      <c r="A315" s="118"/>
      <c r="B315" s="118"/>
      <c r="C315" s="119"/>
      <c r="D315" s="118"/>
      <c r="E315" s="118"/>
      <c r="F315" s="118"/>
    </row>
    <row r="316" spans="1:6" s="106" customFormat="1">
      <c r="A316" s="118"/>
      <c r="B316" s="118"/>
      <c r="C316" s="119"/>
      <c r="D316" s="118"/>
      <c r="E316" s="118"/>
      <c r="F316" s="118"/>
    </row>
    <row r="317" spans="1:6" s="106" customFormat="1">
      <c r="A317" s="118"/>
      <c r="B317" s="118"/>
      <c r="C317" s="119"/>
      <c r="D317" s="118"/>
      <c r="E317" s="118"/>
      <c r="F317" s="118"/>
    </row>
    <row r="318" spans="1:6" s="106" customFormat="1">
      <c r="A318" s="118"/>
      <c r="B318" s="118"/>
      <c r="C318" s="119"/>
      <c r="D318" s="118"/>
      <c r="E318" s="118"/>
      <c r="F318" s="118"/>
    </row>
    <row r="319" spans="1:6" s="106" customFormat="1">
      <c r="A319" s="118"/>
      <c r="B319" s="118"/>
      <c r="C319" s="119"/>
      <c r="D319" s="118"/>
      <c r="E319" s="118"/>
      <c r="F319" s="118"/>
    </row>
    <row r="320" spans="1:6" s="106" customFormat="1">
      <c r="A320" s="118"/>
      <c r="B320" s="118"/>
      <c r="C320" s="119"/>
      <c r="D320" s="118"/>
      <c r="E320" s="118"/>
      <c r="F320" s="118"/>
    </row>
    <row r="321" spans="1:6" s="106" customFormat="1">
      <c r="A321" s="118"/>
      <c r="B321" s="118"/>
      <c r="C321" s="119"/>
      <c r="D321" s="118"/>
      <c r="E321" s="118"/>
      <c r="F321" s="118"/>
    </row>
    <row r="322" spans="1:6" s="106" customFormat="1">
      <c r="A322" s="118"/>
      <c r="B322" s="118"/>
      <c r="C322" s="119"/>
      <c r="D322" s="118"/>
      <c r="E322" s="118"/>
      <c r="F322" s="118"/>
    </row>
    <row r="323" spans="1:6" s="106" customFormat="1">
      <c r="A323" s="118"/>
      <c r="B323" s="118"/>
      <c r="C323" s="119"/>
      <c r="D323" s="118"/>
      <c r="E323" s="118"/>
      <c r="F323" s="118"/>
    </row>
    <row r="324" spans="1:6" s="106" customFormat="1">
      <c r="A324" s="118"/>
      <c r="B324" s="118"/>
      <c r="C324" s="119"/>
      <c r="D324" s="118"/>
      <c r="E324" s="118"/>
      <c r="F324" s="118"/>
    </row>
    <row r="325" spans="1:6" s="106" customFormat="1">
      <c r="A325" s="118"/>
      <c r="B325" s="118"/>
      <c r="C325" s="119"/>
      <c r="D325" s="118"/>
      <c r="E325" s="118"/>
      <c r="F325" s="118"/>
    </row>
    <row r="326" spans="1:6" s="106" customFormat="1">
      <c r="A326" s="118"/>
      <c r="B326" s="118"/>
      <c r="C326" s="119"/>
      <c r="D326" s="118"/>
      <c r="E326" s="118"/>
      <c r="F326" s="118"/>
    </row>
    <row r="327" spans="1:6" s="106" customFormat="1">
      <c r="A327" s="118"/>
      <c r="B327" s="118"/>
      <c r="C327" s="119"/>
      <c r="D327" s="118"/>
      <c r="E327" s="118"/>
      <c r="F327" s="118"/>
    </row>
    <row r="328" spans="1:6" s="106" customFormat="1">
      <c r="A328" s="118"/>
      <c r="B328" s="118"/>
      <c r="C328" s="119"/>
      <c r="D328" s="118"/>
      <c r="E328" s="118"/>
      <c r="F328" s="118"/>
    </row>
    <row r="329" spans="1:6" s="106" customFormat="1">
      <c r="A329" s="118"/>
      <c r="B329" s="118"/>
      <c r="C329" s="119"/>
      <c r="D329" s="118"/>
      <c r="E329" s="118"/>
      <c r="F329" s="118"/>
    </row>
    <row r="330" spans="1:6" s="106" customFormat="1">
      <c r="A330" s="118"/>
      <c r="B330" s="118"/>
      <c r="C330" s="119"/>
      <c r="D330" s="118"/>
      <c r="E330" s="118"/>
      <c r="F330" s="118"/>
    </row>
    <row r="331" spans="1:6" s="106" customFormat="1">
      <c r="A331" s="118"/>
      <c r="B331" s="118"/>
      <c r="C331" s="119"/>
      <c r="D331" s="118"/>
      <c r="E331" s="118"/>
      <c r="F331" s="118"/>
    </row>
    <row r="332" spans="1:6" s="106" customFormat="1">
      <c r="A332" s="118"/>
      <c r="B332" s="118"/>
      <c r="C332" s="119"/>
      <c r="D332" s="118"/>
      <c r="E332" s="118"/>
      <c r="F332" s="118"/>
    </row>
    <row r="333" spans="1:6" s="106" customFormat="1">
      <c r="A333" s="118"/>
      <c r="B333" s="118"/>
      <c r="C333" s="119"/>
      <c r="D333" s="118"/>
      <c r="E333" s="118"/>
      <c r="F333" s="118"/>
    </row>
    <row r="334" spans="1:6" s="106" customFormat="1">
      <c r="A334" s="118"/>
      <c r="B334" s="118"/>
      <c r="C334" s="119"/>
      <c r="D334" s="118"/>
      <c r="E334" s="118"/>
      <c r="F334" s="118"/>
    </row>
    <row r="335" spans="1:6" s="106" customFormat="1">
      <c r="A335" s="118"/>
      <c r="B335" s="118"/>
      <c r="C335" s="119"/>
      <c r="D335" s="118"/>
      <c r="E335" s="118"/>
      <c r="F335" s="118"/>
    </row>
    <row r="336" spans="1:6" s="106" customFormat="1">
      <c r="A336" s="118"/>
      <c r="B336" s="118"/>
      <c r="C336" s="119"/>
      <c r="D336" s="118"/>
      <c r="E336" s="118"/>
      <c r="F336" s="118"/>
    </row>
    <row r="337" spans="1:6" s="106" customFormat="1">
      <c r="A337" s="118"/>
      <c r="B337" s="118"/>
      <c r="C337" s="119"/>
      <c r="D337" s="118"/>
      <c r="E337" s="118"/>
      <c r="F337" s="118"/>
    </row>
    <row r="338" spans="1:6" s="106" customFormat="1">
      <c r="A338" s="118"/>
      <c r="B338" s="118"/>
      <c r="C338" s="119"/>
      <c r="D338" s="118"/>
      <c r="E338" s="118"/>
      <c r="F338" s="118"/>
    </row>
    <row r="339" spans="1:6" s="106" customFormat="1">
      <c r="A339" s="118"/>
      <c r="B339" s="118"/>
      <c r="C339" s="119"/>
      <c r="D339" s="118"/>
      <c r="E339" s="118"/>
      <c r="F339" s="118"/>
    </row>
    <row r="340" spans="1:6" s="106" customFormat="1">
      <c r="A340" s="118"/>
      <c r="B340" s="118"/>
      <c r="C340" s="119"/>
      <c r="D340" s="118"/>
      <c r="E340" s="118"/>
      <c r="F340" s="118"/>
    </row>
    <row r="341" spans="1:6" s="106" customFormat="1">
      <c r="A341" s="118"/>
      <c r="B341" s="118"/>
      <c r="C341" s="119"/>
      <c r="D341" s="118"/>
      <c r="E341" s="118"/>
      <c r="F341" s="118"/>
    </row>
    <row r="342" spans="1:6" s="106" customFormat="1">
      <c r="A342" s="118"/>
      <c r="B342" s="118"/>
      <c r="C342" s="119"/>
      <c r="D342" s="118"/>
      <c r="E342" s="118"/>
      <c r="F342" s="118"/>
    </row>
    <row r="343" spans="1:6" s="106" customFormat="1">
      <c r="A343" s="118"/>
      <c r="B343" s="118"/>
      <c r="C343" s="119"/>
      <c r="D343" s="118"/>
      <c r="E343" s="118"/>
      <c r="F343" s="118"/>
    </row>
    <row r="344" spans="1:6" s="106" customFormat="1">
      <c r="A344" s="118"/>
      <c r="B344" s="118"/>
      <c r="C344" s="119"/>
      <c r="D344" s="118"/>
      <c r="E344" s="118"/>
      <c r="F344" s="118"/>
    </row>
    <row r="345" spans="1:6" s="106" customFormat="1">
      <c r="A345" s="118"/>
      <c r="B345" s="118"/>
      <c r="C345" s="119"/>
      <c r="D345" s="118"/>
      <c r="E345" s="118"/>
      <c r="F345" s="118"/>
    </row>
    <row r="346" spans="1:6" s="106" customFormat="1">
      <c r="A346" s="118"/>
      <c r="B346" s="118"/>
      <c r="C346" s="119"/>
      <c r="D346" s="118"/>
      <c r="E346" s="118"/>
      <c r="F346" s="118"/>
    </row>
    <row r="347" spans="1:6" s="106" customFormat="1">
      <c r="A347" s="118"/>
      <c r="B347" s="118"/>
      <c r="C347" s="119"/>
      <c r="D347" s="118"/>
      <c r="E347" s="118"/>
      <c r="F347" s="118"/>
    </row>
    <row r="348" spans="1:6" s="106" customFormat="1">
      <c r="A348" s="118"/>
      <c r="B348" s="118"/>
      <c r="C348" s="119"/>
      <c r="D348" s="118"/>
      <c r="E348" s="118"/>
      <c r="F348" s="118"/>
    </row>
    <row r="349" spans="1:6" s="106" customFormat="1">
      <c r="A349" s="118"/>
      <c r="B349" s="118"/>
      <c r="C349" s="119"/>
      <c r="D349" s="118"/>
      <c r="E349" s="118"/>
      <c r="F349" s="118"/>
    </row>
    <row r="350" spans="1:6" s="106" customFormat="1">
      <c r="A350" s="118"/>
      <c r="B350" s="118"/>
      <c r="C350" s="119"/>
      <c r="D350" s="118"/>
      <c r="E350" s="118"/>
      <c r="F350" s="118"/>
    </row>
    <row r="351" spans="1:6" s="106" customFormat="1">
      <c r="A351" s="118"/>
      <c r="B351" s="118"/>
      <c r="C351" s="119"/>
      <c r="D351" s="118"/>
      <c r="E351" s="118"/>
      <c r="F351" s="118"/>
    </row>
    <row r="352" spans="1:6" s="106" customFormat="1">
      <c r="A352" s="118"/>
      <c r="B352" s="118"/>
      <c r="C352" s="119"/>
      <c r="D352" s="118"/>
      <c r="E352" s="118"/>
      <c r="F352" s="118"/>
    </row>
    <row r="353" spans="1:6" s="106" customFormat="1">
      <c r="A353" s="118"/>
      <c r="B353" s="118"/>
      <c r="C353" s="119"/>
      <c r="D353" s="118"/>
      <c r="E353" s="118"/>
      <c r="F353" s="118"/>
    </row>
    <row r="354" spans="1:6" s="106" customFormat="1">
      <c r="A354" s="118"/>
      <c r="B354" s="118"/>
      <c r="C354" s="119"/>
      <c r="D354" s="118"/>
      <c r="E354" s="118"/>
      <c r="F354" s="118"/>
    </row>
    <row r="355" spans="1:6" s="106" customFormat="1">
      <c r="A355" s="118"/>
      <c r="B355" s="118"/>
      <c r="C355" s="119"/>
      <c r="D355" s="118"/>
      <c r="E355" s="118"/>
      <c r="F355" s="118"/>
    </row>
    <row r="356" spans="1:6" s="106" customFormat="1">
      <c r="A356" s="118"/>
      <c r="B356" s="118"/>
      <c r="C356" s="119"/>
      <c r="D356" s="118"/>
      <c r="E356" s="118"/>
      <c r="F356" s="118"/>
    </row>
    <row r="357" spans="1:6" s="106" customFormat="1">
      <c r="A357" s="118"/>
      <c r="B357" s="118"/>
      <c r="C357" s="119"/>
      <c r="D357" s="118"/>
      <c r="E357" s="118"/>
      <c r="F357" s="118"/>
    </row>
    <row r="358" spans="1:6" s="106" customFormat="1">
      <c r="A358" s="118"/>
      <c r="B358" s="118"/>
      <c r="C358" s="119"/>
      <c r="D358" s="118"/>
      <c r="E358" s="118"/>
      <c r="F358" s="118"/>
    </row>
    <row r="359" spans="1:6" s="106" customFormat="1">
      <c r="A359" s="118"/>
      <c r="B359" s="118"/>
      <c r="C359" s="119"/>
      <c r="D359" s="118"/>
      <c r="E359" s="118"/>
      <c r="F359" s="118"/>
    </row>
    <row r="360" spans="1:6" s="106" customFormat="1">
      <c r="A360" s="118"/>
      <c r="B360" s="118"/>
      <c r="C360" s="119"/>
      <c r="D360" s="118"/>
      <c r="E360" s="118"/>
      <c r="F360" s="118"/>
    </row>
    <row r="361" spans="1:6" s="106" customFormat="1">
      <c r="A361" s="118"/>
      <c r="B361" s="118"/>
      <c r="C361" s="119"/>
      <c r="D361" s="118"/>
      <c r="E361" s="118"/>
      <c r="F361" s="118"/>
    </row>
    <row r="362" spans="1:6" s="106" customFormat="1">
      <c r="A362" s="118"/>
      <c r="B362" s="118"/>
      <c r="C362" s="119"/>
      <c r="D362" s="118"/>
      <c r="E362" s="118"/>
      <c r="F362" s="118"/>
    </row>
    <row r="363" spans="1:6" s="106" customFormat="1">
      <c r="A363" s="118"/>
      <c r="B363" s="118"/>
      <c r="C363" s="119"/>
      <c r="D363" s="118"/>
      <c r="E363" s="118"/>
      <c r="F363" s="118"/>
    </row>
    <row r="364" spans="1:6" s="106" customFormat="1">
      <c r="A364" s="118"/>
      <c r="B364" s="118"/>
      <c r="C364" s="119"/>
      <c r="D364" s="118"/>
      <c r="E364" s="118"/>
      <c r="F364" s="118"/>
    </row>
    <row r="365" spans="1:6" s="106" customFormat="1">
      <c r="A365" s="118"/>
      <c r="B365" s="118"/>
      <c r="C365" s="119"/>
      <c r="D365" s="118"/>
      <c r="E365" s="118"/>
      <c r="F365" s="118"/>
    </row>
    <row r="366" spans="1:6" s="106" customFormat="1">
      <c r="A366" s="118"/>
      <c r="B366" s="118"/>
      <c r="C366" s="119"/>
      <c r="D366" s="118"/>
      <c r="E366" s="118"/>
      <c r="F366" s="118"/>
    </row>
    <row r="367" spans="1:6" s="106" customFormat="1">
      <c r="A367" s="118"/>
      <c r="B367" s="118"/>
      <c r="C367" s="119"/>
      <c r="D367" s="118"/>
      <c r="E367" s="118"/>
      <c r="F367" s="118"/>
    </row>
    <row r="368" spans="1:6" s="106" customFormat="1">
      <c r="A368" s="118"/>
      <c r="B368" s="118"/>
      <c r="C368" s="119"/>
      <c r="D368" s="118"/>
      <c r="E368" s="118"/>
      <c r="F368" s="118"/>
    </row>
    <row r="369" spans="1:6" s="106" customFormat="1">
      <c r="A369" s="118"/>
      <c r="B369" s="118"/>
      <c r="C369" s="119"/>
      <c r="D369" s="118"/>
      <c r="E369" s="118"/>
      <c r="F369" s="118"/>
    </row>
    <row r="370" spans="1:6" s="106" customFormat="1">
      <c r="A370" s="118"/>
      <c r="B370" s="118"/>
      <c r="C370" s="119"/>
      <c r="D370" s="118"/>
      <c r="E370" s="118"/>
      <c r="F370" s="118"/>
    </row>
    <row r="371" spans="1:6" s="106" customFormat="1">
      <c r="A371" s="118"/>
      <c r="B371" s="118"/>
      <c r="C371" s="119"/>
      <c r="D371" s="118"/>
      <c r="E371" s="118"/>
      <c r="F371" s="118"/>
    </row>
    <row r="372" spans="1:6" s="106" customFormat="1">
      <c r="A372" s="118"/>
      <c r="B372" s="118"/>
      <c r="C372" s="119"/>
      <c r="D372" s="118"/>
      <c r="E372" s="118"/>
      <c r="F372" s="118"/>
    </row>
    <row r="373" spans="1:6" s="106" customFormat="1">
      <c r="A373" s="118"/>
      <c r="B373" s="118"/>
      <c r="C373" s="119"/>
      <c r="D373" s="118"/>
      <c r="E373" s="118"/>
      <c r="F373" s="118"/>
    </row>
    <row r="374" spans="1:6" s="106" customFormat="1">
      <c r="A374" s="118"/>
      <c r="B374" s="118"/>
      <c r="C374" s="119"/>
      <c r="D374" s="118"/>
      <c r="E374" s="118"/>
      <c r="F374" s="118"/>
    </row>
    <row r="375" spans="1:6" s="106" customFormat="1">
      <c r="A375" s="118"/>
      <c r="B375" s="118"/>
      <c r="C375" s="119"/>
      <c r="D375" s="118"/>
      <c r="E375" s="118"/>
      <c r="F375" s="118"/>
    </row>
    <row r="376" spans="1:6" s="106" customFormat="1">
      <c r="A376" s="118"/>
      <c r="B376" s="118"/>
      <c r="C376" s="119"/>
      <c r="D376" s="118"/>
      <c r="E376" s="118"/>
      <c r="F376" s="118"/>
    </row>
    <row r="377" spans="1:6" s="106" customFormat="1">
      <c r="A377" s="118"/>
      <c r="B377" s="118"/>
      <c r="C377" s="119"/>
      <c r="D377" s="118"/>
      <c r="E377" s="118"/>
      <c r="F377" s="118"/>
    </row>
    <row r="378" spans="1:6" s="106" customFormat="1">
      <c r="A378" s="118"/>
      <c r="B378" s="118"/>
      <c r="C378" s="119"/>
      <c r="D378" s="118"/>
      <c r="E378" s="118"/>
      <c r="F378" s="118"/>
    </row>
    <row r="379" spans="1:6" s="106" customFormat="1">
      <c r="A379" s="118"/>
      <c r="B379" s="118"/>
      <c r="C379" s="119"/>
      <c r="D379" s="118"/>
      <c r="E379" s="118"/>
      <c r="F379" s="118"/>
    </row>
    <row r="380" spans="1:6" s="106" customFormat="1">
      <c r="A380" s="118"/>
      <c r="B380" s="118"/>
      <c r="C380" s="119"/>
      <c r="D380" s="118"/>
      <c r="E380" s="118"/>
      <c r="F380" s="118"/>
    </row>
    <row r="381" spans="1:6" s="106" customFormat="1">
      <c r="A381" s="118"/>
      <c r="B381" s="118"/>
      <c r="C381" s="119"/>
      <c r="D381" s="118"/>
      <c r="E381" s="118"/>
      <c r="F381" s="118"/>
    </row>
    <row r="382" spans="1:6" s="106" customFormat="1">
      <c r="A382" s="118"/>
      <c r="B382" s="118"/>
      <c r="C382" s="119"/>
      <c r="D382" s="118"/>
      <c r="E382" s="118"/>
      <c r="F382" s="118"/>
    </row>
    <row r="383" spans="1:6" s="106" customFormat="1">
      <c r="A383" s="118"/>
      <c r="B383" s="118"/>
      <c r="C383" s="119"/>
      <c r="D383" s="118"/>
      <c r="E383" s="118"/>
      <c r="F383" s="118"/>
    </row>
    <row r="384" spans="1:6" s="106" customFormat="1">
      <c r="A384" s="118"/>
      <c r="B384" s="118"/>
      <c r="C384" s="119"/>
      <c r="D384" s="118"/>
      <c r="E384" s="118"/>
      <c r="F384" s="118"/>
    </row>
    <row r="385" spans="1:6" s="106" customFormat="1">
      <c r="A385" s="118"/>
      <c r="B385" s="118"/>
      <c r="C385" s="119"/>
      <c r="D385" s="118"/>
      <c r="E385" s="118"/>
      <c r="F385" s="118"/>
    </row>
    <row r="386" spans="1:6" s="106" customFormat="1">
      <c r="A386" s="118"/>
      <c r="B386" s="118"/>
      <c r="C386" s="119"/>
      <c r="D386" s="118"/>
      <c r="E386" s="118"/>
      <c r="F386" s="118"/>
    </row>
    <row r="387" spans="1:6" s="106" customFormat="1">
      <c r="A387" s="118"/>
      <c r="B387" s="118"/>
      <c r="C387" s="119"/>
      <c r="D387" s="118"/>
      <c r="E387" s="118"/>
      <c r="F387" s="118"/>
    </row>
    <row r="388" spans="1:6" s="106" customFormat="1">
      <c r="A388" s="118"/>
      <c r="B388" s="118"/>
      <c r="C388" s="119"/>
      <c r="D388" s="118"/>
      <c r="E388" s="118"/>
      <c r="F388" s="118"/>
    </row>
    <row r="389" spans="1:6" s="106" customFormat="1">
      <c r="A389" s="118"/>
      <c r="B389" s="118"/>
      <c r="C389" s="119"/>
      <c r="D389" s="118"/>
      <c r="E389" s="118"/>
      <c r="F389" s="118"/>
    </row>
    <row r="390" spans="1:6" s="106" customFormat="1">
      <c r="A390" s="118"/>
      <c r="B390" s="118"/>
      <c r="C390" s="119"/>
      <c r="D390" s="118"/>
      <c r="E390" s="118"/>
      <c r="F390" s="118"/>
    </row>
    <row r="391" spans="1:6" s="106" customFormat="1">
      <c r="A391" s="118"/>
      <c r="B391" s="118"/>
      <c r="C391" s="119"/>
      <c r="D391" s="118"/>
      <c r="E391" s="118"/>
      <c r="F391" s="118"/>
    </row>
    <row r="392" spans="1:6" s="106" customFormat="1">
      <c r="A392" s="118"/>
      <c r="B392" s="118"/>
      <c r="C392" s="119"/>
      <c r="D392" s="118"/>
      <c r="E392" s="118"/>
      <c r="F392" s="118"/>
    </row>
    <row r="393" spans="1:6" s="106" customFormat="1">
      <c r="A393" s="118"/>
      <c r="B393" s="118"/>
      <c r="C393" s="119"/>
      <c r="D393" s="118"/>
      <c r="E393" s="118"/>
      <c r="F393" s="118"/>
    </row>
    <row r="394" spans="1:6" s="106" customFormat="1">
      <c r="A394" s="118"/>
      <c r="B394" s="118"/>
      <c r="C394" s="119"/>
      <c r="D394" s="118"/>
      <c r="E394" s="118"/>
      <c r="F394" s="118"/>
    </row>
    <row r="395" spans="1:6" s="106" customFormat="1">
      <c r="A395" s="118"/>
      <c r="B395" s="118"/>
      <c r="C395" s="119"/>
      <c r="D395" s="118"/>
      <c r="E395" s="118"/>
      <c r="F395" s="118"/>
    </row>
    <row r="396" spans="1:6" s="106" customFormat="1">
      <c r="A396" s="118"/>
      <c r="B396" s="118"/>
      <c r="C396" s="119"/>
      <c r="D396" s="118"/>
      <c r="E396" s="118"/>
      <c r="F396" s="118"/>
    </row>
    <row r="397" spans="1:6" s="106" customFormat="1">
      <c r="A397" s="118"/>
      <c r="B397" s="118"/>
      <c r="C397" s="119"/>
      <c r="D397" s="118"/>
      <c r="E397" s="118"/>
      <c r="F397" s="118"/>
    </row>
    <row r="398" spans="1:6" s="106" customFormat="1">
      <c r="A398" s="118"/>
      <c r="B398" s="118"/>
      <c r="C398" s="119"/>
      <c r="D398" s="118"/>
      <c r="E398" s="118"/>
      <c r="F398" s="118"/>
    </row>
    <row r="399" spans="1:6" s="106" customFormat="1">
      <c r="A399" s="118"/>
      <c r="B399" s="118"/>
      <c r="C399" s="119"/>
      <c r="D399" s="118"/>
      <c r="E399" s="118"/>
      <c r="F399" s="118"/>
    </row>
    <row r="400" spans="1:6" s="106" customFormat="1">
      <c r="A400" s="118"/>
      <c r="B400" s="118"/>
      <c r="C400" s="119"/>
      <c r="D400" s="118"/>
      <c r="E400" s="118"/>
      <c r="F400" s="118"/>
    </row>
    <row r="401" spans="1:6" s="106" customFormat="1">
      <c r="A401" s="118"/>
      <c r="B401" s="118"/>
      <c r="C401" s="119"/>
      <c r="D401" s="118"/>
      <c r="E401" s="118"/>
      <c r="F401" s="118"/>
    </row>
    <row r="402" spans="1:6" s="106" customFormat="1">
      <c r="A402" s="118"/>
      <c r="B402" s="118"/>
      <c r="C402" s="119"/>
      <c r="D402" s="118"/>
      <c r="E402" s="118"/>
      <c r="F402" s="118"/>
    </row>
    <row r="403" spans="1:6" s="106" customFormat="1">
      <c r="A403" s="118"/>
      <c r="B403" s="118"/>
      <c r="C403" s="119"/>
      <c r="D403" s="118"/>
      <c r="E403" s="118"/>
      <c r="F403" s="118"/>
    </row>
    <row r="404" spans="1:6" s="106" customFormat="1">
      <c r="A404" s="118"/>
      <c r="B404" s="118"/>
      <c r="C404" s="119"/>
      <c r="D404" s="118"/>
      <c r="E404" s="118"/>
      <c r="F404" s="118"/>
    </row>
    <row r="405" spans="1:6" s="106" customFormat="1">
      <c r="A405" s="118"/>
      <c r="B405" s="118"/>
      <c r="C405" s="119"/>
      <c r="D405" s="118"/>
      <c r="E405" s="118"/>
      <c r="F405" s="118"/>
    </row>
    <row r="406" spans="1:6" s="106" customFormat="1">
      <c r="A406" s="118"/>
      <c r="B406" s="118"/>
      <c r="C406" s="119"/>
      <c r="D406" s="118"/>
      <c r="E406" s="118"/>
      <c r="F406" s="118"/>
    </row>
    <row r="407" spans="1:6" s="106" customFormat="1">
      <c r="A407" s="118"/>
      <c r="B407" s="118"/>
      <c r="C407" s="119"/>
      <c r="D407" s="118"/>
      <c r="E407" s="118"/>
      <c r="F407" s="118"/>
    </row>
    <row r="408" spans="1:6" s="106" customFormat="1">
      <c r="A408" s="118"/>
      <c r="B408" s="118"/>
      <c r="C408" s="119"/>
      <c r="D408" s="118"/>
      <c r="E408" s="118"/>
      <c r="F408" s="118"/>
    </row>
    <row r="409" spans="1:6" s="106" customFormat="1">
      <c r="A409" s="118"/>
      <c r="B409" s="118"/>
      <c r="C409" s="119"/>
      <c r="D409" s="118"/>
      <c r="E409" s="118"/>
      <c r="F409" s="118"/>
    </row>
    <row r="410" spans="1:6" s="106" customFormat="1">
      <c r="A410" s="118"/>
      <c r="B410" s="118"/>
      <c r="C410" s="119"/>
      <c r="D410" s="118"/>
      <c r="E410" s="118"/>
      <c r="F410" s="118"/>
    </row>
    <row r="411" spans="1:6" s="106" customFormat="1">
      <c r="A411" s="118"/>
      <c r="B411" s="118"/>
      <c r="C411" s="119"/>
      <c r="D411" s="118"/>
      <c r="E411" s="118"/>
      <c r="F411" s="118"/>
    </row>
    <row r="412" spans="1:6" s="106" customFormat="1">
      <c r="A412" s="118"/>
      <c r="B412" s="118"/>
      <c r="C412" s="119"/>
      <c r="D412" s="118"/>
      <c r="E412" s="118"/>
      <c r="F412" s="118"/>
    </row>
    <row r="413" spans="1:6" s="106" customFormat="1">
      <c r="A413" s="118"/>
      <c r="B413" s="118"/>
      <c r="C413" s="119"/>
      <c r="D413" s="118"/>
      <c r="E413" s="118"/>
      <c r="F413" s="118"/>
    </row>
    <row r="414" spans="1:6" s="106" customFormat="1">
      <c r="A414" s="118"/>
      <c r="B414" s="118"/>
      <c r="C414" s="119"/>
      <c r="D414" s="118"/>
      <c r="E414" s="118"/>
      <c r="F414" s="118"/>
    </row>
    <row r="415" spans="1:6" s="106" customFormat="1">
      <c r="A415" s="118"/>
      <c r="B415" s="118"/>
      <c r="C415" s="119"/>
      <c r="D415" s="118"/>
      <c r="E415" s="118"/>
      <c r="F415" s="118"/>
    </row>
    <row r="416" spans="1:6" s="106" customFormat="1">
      <c r="A416" s="118"/>
      <c r="B416" s="118"/>
      <c r="C416" s="119"/>
      <c r="D416" s="118"/>
      <c r="E416" s="118"/>
      <c r="F416" s="118"/>
    </row>
    <row r="417" spans="1:6" s="106" customFormat="1">
      <c r="A417" s="118"/>
      <c r="B417" s="118"/>
      <c r="C417" s="119"/>
      <c r="D417" s="118"/>
      <c r="E417" s="118"/>
      <c r="F417" s="118"/>
    </row>
    <row r="418" spans="1:6" s="106" customFormat="1">
      <c r="A418" s="118"/>
      <c r="B418" s="118"/>
      <c r="C418" s="119"/>
      <c r="D418" s="118"/>
      <c r="E418" s="118"/>
      <c r="F418" s="118"/>
    </row>
    <row r="419" spans="1:6" s="106" customFormat="1">
      <c r="A419" s="118"/>
      <c r="B419" s="118"/>
      <c r="C419" s="119"/>
      <c r="D419" s="118"/>
      <c r="E419" s="118"/>
      <c r="F419" s="118"/>
    </row>
    <row r="420" spans="1:6" s="106" customFormat="1">
      <c r="A420" s="118"/>
      <c r="B420" s="118"/>
      <c r="C420" s="119"/>
      <c r="D420" s="118"/>
      <c r="E420" s="118"/>
      <c r="F420" s="118"/>
    </row>
    <row r="421" spans="1:6" s="106" customFormat="1">
      <c r="A421" s="118"/>
      <c r="B421" s="118"/>
      <c r="C421" s="119"/>
      <c r="D421" s="118"/>
      <c r="E421" s="118"/>
      <c r="F421" s="118"/>
    </row>
    <row r="422" spans="1:6" s="106" customFormat="1">
      <c r="A422" s="118"/>
      <c r="B422" s="118"/>
      <c r="C422" s="119"/>
      <c r="D422" s="118"/>
      <c r="E422" s="118"/>
      <c r="F422" s="118"/>
    </row>
    <row r="423" spans="1:6" s="106" customFormat="1">
      <c r="A423" s="118"/>
      <c r="B423" s="118"/>
      <c r="C423" s="119"/>
      <c r="D423" s="118"/>
      <c r="E423" s="118"/>
      <c r="F423" s="118"/>
    </row>
    <row r="424" spans="1:6" s="106" customFormat="1">
      <c r="A424" s="118"/>
      <c r="B424" s="118"/>
      <c r="C424" s="119"/>
      <c r="D424" s="118"/>
      <c r="E424" s="118"/>
      <c r="F424" s="118"/>
    </row>
    <row r="425" spans="1:6" s="106" customFormat="1">
      <c r="A425" s="118"/>
      <c r="B425" s="118"/>
      <c r="C425" s="119"/>
      <c r="D425" s="118"/>
      <c r="E425" s="118"/>
      <c r="F425" s="118"/>
    </row>
    <row r="426" spans="1:6" s="106" customFormat="1">
      <c r="A426" s="118"/>
      <c r="B426" s="118"/>
      <c r="C426" s="119"/>
      <c r="D426" s="118"/>
      <c r="E426" s="118"/>
      <c r="F426" s="118"/>
    </row>
    <row r="427" spans="1:6" s="106" customFormat="1">
      <c r="A427" s="118"/>
      <c r="B427" s="118"/>
      <c r="C427" s="119"/>
      <c r="D427" s="118"/>
      <c r="E427" s="118"/>
      <c r="F427" s="118"/>
    </row>
    <row r="428" spans="1:6" s="106" customFormat="1">
      <c r="A428" s="118"/>
      <c r="B428" s="118"/>
      <c r="C428" s="119"/>
      <c r="D428" s="118"/>
      <c r="E428" s="118"/>
      <c r="F428" s="118"/>
    </row>
    <row r="429" spans="1:6" s="106" customFormat="1">
      <c r="A429" s="118"/>
      <c r="B429" s="118"/>
      <c r="C429" s="119"/>
      <c r="D429" s="118"/>
      <c r="E429" s="118"/>
      <c r="F429" s="118"/>
    </row>
    <row r="430" spans="1:6" s="106" customFormat="1">
      <c r="A430" s="118"/>
      <c r="B430" s="118"/>
      <c r="C430" s="119"/>
      <c r="D430" s="118"/>
      <c r="E430" s="118"/>
      <c r="F430" s="118"/>
    </row>
    <row r="431" spans="1:6" s="106" customFormat="1">
      <c r="A431" s="118"/>
      <c r="B431" s="118"/>
      <c r="C431" s="119"/>
      <c r="D431" s="118"/>
      <c r="E431" s="118"/>
      <c r="F431" s="118"/>
    </row>
    <row r="432" spans="1:6" s="106" customFormat="1">
      <c r="A432" s="118"/>
      <c r="B432" s="118"/>
      <c r="C432" s="119"/>
      <c r="D432" s="118"/>
      <c r="E432" s="118"/>
      <c r="F432" s="118"/>
    </row>
    <row r="433" spans="1:72" s="107" customFormat="1">
      <c r="A433" s="118"/>
      <c r="B433" s="118"/>
      <c r="C433" s="119"/>
      <c r="D433" s="118"/>
      <c r="E433" s="118"/>
      <c r="F433" s="118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</row>
    <row r="434" spans="1:72" s="107" customFormat="1">
      <c r="A434" s="118"/>
      <c r="B434" s="118"/>
      <c r="C434" s="119"/>
      <c r="D434" s="118"/>
      <c r="E434" s="118"/>
      <c r="F434" s="118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</row>
    <row r="435" spans="1:72" s="107" customFormat="1">
      <c r="A435" s="118"/>
      <c r="B435" s="118"/>
      <c r="C435" s="119"/>
      <c r="D435" s="118"/>
      <c r="E435" s="118"/>
      <c r="F435" s="118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</row>
    <row r="436" spans="1:72" s="107" customFormat="1">
      <c r="A436" s="118"/>
      <c r="B436" s="118"/>
      <c r="C436" s="119"/>
      <c r="D436" s="118"/>
      <c r="E436" s="118"/>
      <c r="F436" s="118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</row>
    <row r="437" spans="1:72" s="107" customFormat="1">
      <c r="A437" s="118"/>
      <c r="B437" s="118"/>
      <c r="C437" s="119"/>
      <c r="D437" s="118"/>
      <c r="E437" s="118"/>
      <c r="F437" s="118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</row>
    <row r="438" spans="1:72" s="107" customFormat="1">
      <c r="A438" s="118"/>
      <c r="B438" s="118"/>
      <c r="C438" s="119"/>
      <c r="D438" s="118"/>
      <c r="E438" s="118"/>
      <c r="F438" s="118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</row>
    <row r="439" spans="1:72" s="107" customFormat="1">
      <c r="A439" s="118"/>
      <c r="B439" s="118"/>
      <c r="C439" s="119"/>
      <c r="D439" s="118"/>
      <c r="E439" s="118"/>
      <c r="F439" s="118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</row>
    <row r="440" spans="1:72" s="107" customFormat="1">
      <c r="A440" s="118"/>
      <c r="B440" s="118"/>
      <c r="C440" s="119"/>
      <c r="D440" s="118"/>
      <c r="E440" s="118"/>
      <c r="F440" s="118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</row>
    <row r="441" spans="1:72" s="107" customFormat="1">
      <c r="A441" s="118"/>
      <c r="B441" s="118"/>
      <c r="C441" s="119"/>
      <c r="D441" s="118"/>
      <c r="E441" s="118"/>
      <c r="F441" s="118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</row>
    <row r="442" spans="1:72" s="107" customFormat="1">
      <c r="A442" s="118"/>
      <c r="B442" s="118"/>
      <c r="C442" s="119"/>
      <c r="D442" s="118"/>
      <c r="E442" s="118"/>
      <c r="F442" s="118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</row>
    <row r="443" spans="1:72" s="107" customFormat="1">
      <c r="A443" s="118"/>
      <c r="B443" s="118"/>
      <c r="C443" s="119"/>
      <c r="D443" s="118"/>
      <c r="E443" s="118"/>
      <c r="F443" s="118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</row>
    <row r="444" spans="1:72" s="107" customFormat="1">
      <c r="A444" s="118"/>
      <c r="B444" s="118"/>
      <c r="C444" s="119"/>
      <c r="D444" s="118"/>
      <c r="E444" s="118"/>
      <c r="F444" s="118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</row>
    <row r="445" spans="1:72" s="107" customFormat="1">
      <c r="A445" s="118"/>
      <c r="B445" s="118"/>
      <c r="C445" s="119"/>
      <c r="D445" s="118"/>
      <c r="E445" s="118"/>
      <c r="F445" s="118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</row>
    <row r="446" spans="1:72" s="107" customFormat="1">
      <c r="A446" s="118"/>
      <c r="B446" s="118"/>
      <c r="C446" s="119"/>
      <c r="D446" s="118"/>
      <c r="E446" s="118"/>
      <c r="F446" s="118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</row>
    <row r="447" spans="1:72" s="107" customFormat="1">
      <c r="A447" s="118"/>
      <c r="B447" s="118"/>
      <c r="C447" s="119"/>
      <c r="D447" s="118"/>
      <c r="E447" s="118"/>
      <c r="F447" s="118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</row>
    <row r="448" spans="1:72" s="107" customFormat="1">
      <c r="A448" s="118"/>
      <c r="B448" s="118"/>
      <c r="C448" s="119"/>
      <c r="D448" s="118"/>
      <c r="E448" s="118"/>
      <c r="F448" s="118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</row>
    <row r="449" spans="1:72" s="107" customFormat="1">
      <c r="A449" s="118"/>
      <c r="B449" s="118"/>
      <c r="C449" s="119"/>
      <c r="D449" s="118"/>
      <c r="E449" s="118"/>
      <c r="F449" s="118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</row>
    <row r="450" spans="1:72" s="107" customFormat="1">
      <c r="A450" s="118"/>
      <c r="B450" s="118"/>
      <c r="C450" s="119"/>
      <c r="D450" s="118"/>
      <c r="E450" s="118"/>
      <c r="F450" s="118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</row>
    <row r="451" spans="1:72" s="107" customFormat="1">
      <c r="A451" s="118"/>
      <c r="B451" s="118"/>
      <c r="C451" s="119"/>
      <c r="D451" s="118"/>
      <c r="E451" s="118"/>
      <c r="F451" s="118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</row>
    <row r="452" spans="1:72" s="107" customFormat="1">
      <c r="A452" s="118"/>
      <c r="B452" s="118"/>
      <c r="C452" s="119"/>
      <c r="D452" s="118"/>
      <c r="E452" s="118"/>
      <c r="F452" s="118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</row>
    <row r="453" spans="1:72" s="107" customFormat="1">
      <c r="A453" s="118"/>
      <c r="B453" s="118"/>
      <c r="C453" s="119"/>
      <c r="D453" s="118"/>
      <c r="E453" s="118"/>
      <c r="F453" s="118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</row>
    <row r="454" spans="1:72" s="107" customFormat="1">
      <c r="A454" s="118"/>
      <c r="B454" s="118"/>
      <c r="C454" s="119"/>
      <c r="D454" s="118"/>
      <c r="E454" s="118"/>
      <c r="F454" s="118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</row>
    <row r="455" spans="1:72" s="107" customFormat="1">
      <c r="A455" s="118"/>
      <c r="B455" s="118"/>
      <c r="C455" s="119"/>
      <c r="D455" s="118"/>
      <c r="E455" s="118"/>
      <c r="F455" s="118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</row>
    <row r="456" spans="1:72" s="107" customFormat="1">
      <c r="A456" s="118"/>
      <c r="B456" s="118"/>
      <c r="C456" s="119"/>
      <c r="D456" s="118"/>
      <c r="E456" s="118"/>
      <c r="F456" s="118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</row>
    <row r="457" spans="1:72" s="107" customFormat="1">
      <c r="A457" s="118"/>
      <c r="B457" s="118"/>
      <c r="C457" s="119"/>
      <c r="D457" s="118"/>
      <c r="E457" s="118"/>
      <c r="F457" s="118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</row>
    <row r="458" spans="1:72" s="107" customFormat="1">
      <c r="A458" s="118"/>
      <c r="B458" s="118"/>
      <c r="C458" s="119"/>
      <c r="D458" s="118"/>
      <c r="E458" s="118"/>
      <c r="F458" s="118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</row>
    <row r="459" spans="1:72" s="107" customFormat="1">
      <c r="A459" s="118"/>
      <c r="B459" s="118"/>
      <c r="C459" s="119"/>
      <c r="D459" s="118"/>
      <c r="E459" s="118"/>
      <c r="F459" s="118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</row>
    <row r="460" spans="1:72" s="107" customFormat="1">
      <c r="A460" s="118"/>
      <c r="B460" s="118"/>
      <c r="C460" s="119"/>
      <c r="D460" s="118"/>
      <c r="E460" s="118"/>
      <c r="F460" s="118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</row>
    <row r="461" spans="1:72" s="107" customFormat="1">
      <c r="A461" s="118"/>
      <c r="B461" s="118"/>
      <c r="C461" s="119"/>
      <c r="D461" s="118"/>
      <c r="E461" s="118"/>
      <c r="F461" s="118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</row>
    <row r="462" spans="1:72" s="107" customFormat="1">
      <c r="A462" s="118"/>
      <c r="B462" s="118"/>
      <c r="C462" s="119"/>
      <c r="D462" s="118"/>
      <c r="E462" s="118"/>
      <c r="F462" s="118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</row>
    <row r="463" spans="1:72" s="107" customFormat="1">
      <c r="A463" s="118"/>
      <c r="B463" s="118"/>
      <c r="C463" s="119"/>
      <c r="D463" s="118"/>
      <c r="E463" s="118"/>
      <c r="F463" s="118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</row>
    <row r="464" spans="1:72" s="107" customFormat="1">
      <c r="A464" s="118"/>
      <c r="B464" s="118"/>
      <c r="C464" s="119"/>
      <c r="D464" s="118"/>
      <c r="E464" s="118"/>
      <c r="F464" s="118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</row>
    <row r="465" spans="1:72" s="107" customFormat="1">
      <c r="A465" s="118"/>
      <c r="B465" s="118"/>
      <c r="C465" s="119"/>
      <c r="D465" s="118"/>
      <c r="E465" s="118"/>
      <c r="F465" s="118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</row>
    <row r="466" spans="1:72" s="107" customFormat="1">
      <c r="A466" s="118"/>
      <c r="B466" s="118"/>
      <c r="C466" s="119"/>
      <c r="D466" s="118"/>
      <c r="E466" s="118"/>
      <c r="F466" s="118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</row>
    <row r="467" spans="1:72" s="107" customFormat="1">
      <c r="A467" s="118"/>
      <c r="B467" s="118"/>
      <c r="C467" s="119"/>
      <c r="D467" s="118"/>
      <c r="E467" s="118"/>
      <c r="F467" s="118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</row>
    <row r="468" spans="1:72" s="107" customFormat="1">
      <c r="A468" s="118"/>
      <c r="B468" s="118"/>
      <c r="C468" s="119"/>
      <c r="D468" s="118"/>
      <c r="E468" s="118"/>
      <c r="F468" s="118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</row>
    <row r="469" spans="1:72" s="107" customFormat="1">
      <c r="A469" s="118"/>
      <c r="B469" s="118"/>
      <c r="C469" s="119"/>
      <c r="D469" s="118"/>
      <c r="E469" s="118"/>
      <c r="F469" s="118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</row>
    <row r="470" spans="1:72" s="107" customFormat="1">
      <c r="A470" s="118"/>
      <c r="B470" s="118"/>
      <c r="C470" s="119"/>
      <c r="D470" s="118"/>
      <c r="E470" s="118"/>
      <c r="F470" s="118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</row>
    <row r="471" spans="1:72" s="107" customFormat="1">
      <c r="A471" s="118"/>
      <c r="B471" s="118"/>
      <c r="C471" s="119"/>
      <c r="D471" s="118"/>
      <c r="E471" s="118"/>
      <c r="F471" s="118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</row>
    <row r="472" spans="1:72" s="107" customFormat="1">
      <c r="A472" s="118"/>
      <c r="B472" s="118"/>
      <c r="C472" s="119"/>
      <c r="D472" s="118"/>
      <c r="E472" s="118"/>
      <c r="F472" s="118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</row>
    <row r="473" spans="1:72" s="107" customFormat="1">
      <c r="A473" s="118"/>
      <c r="B473" s="118"/>
      <c r="C473" s="119"/>
      <c r="D473" s="118"/>
      <c r="E473" s="118"/>
      <c r="F473" s="118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</row>
    <row r="474" spans="1:72" s="107" customFormat="1">
      <c r="A474" s="118"/>
      <c r="B474" s="118"/>
      <c r="C474" s="119"/>
      <c r="D474" s="118"/>
      <c r="E474" s="118"/>
      <c r="F474" s="118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</row>
    <row r="475" spans="1:72" s="107" customFormat="1">
      <c r="A475" s="118"/>
      <c r="B475" s="118"/>
      <c r="C475" s="119"/>
      <c r="D475" s="118"/>
      <c r="E475" s="118"/>
      <c r="F475" s="118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</row>
    <row r="476" spans="1:72" s="107" customFormat="1">
      <c r="A476" s="118"/>
      <c r="B476" s="118"/>
      <c r="C476" s="119"/>
      <c r="D476" s="118"/>
      <c r="E476" s="118"/>
      <c r="F476" s="118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</row>
    <row r="477" spans="1:72" s="107" customFormat="1">
      <c r="A477" s="118"/>
      <c r="B477" s="118"/>
      <c r="C477" s="119"/>
      <c r="D477" s="118"/>
      <c r="E477" s="118"/>
      <c r="F477" s="118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</row>
    <row r="478" spans="1:72" s="107" customFormat="1">
      <c r="A478" s="118"/>
      <c r="B478" s="118"/>
      <c r="C478" s="119"/>
      <c r="D478" s="118"/>
      <c r="E478" s="118"/>
      <c r="F478" s="118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</row>
    <row r="479" spans="1:72" s="107" customFormat="1">
      <c r="A479" s="118"/>
      <c r="B479" s="118"/>
      <c r="C479" s="119"/>
      <c r="D479" s="118"/>
      <c r="E479" s="118"/>
      <c r="F479" s="118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</row>
    <row r="480" spans="1:72" s="107" customFormat="1">
      <c r="A480" s="118"/>
      <c r="B480" s="118"/>
      <c r="C480" s="119"/>
      <c r="D480" s="118"/>
      <c r="E480" s="118"/>
      <c r="F480" s="118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</row>
    <row r="481" spans="1:72" s="107" customFormat="1">
      <c r="A481" s="118"/>
      <c r="B481" s="118"/>
      <c r="C481" s="119"/>
      <c r="D481" s="118"/>
      <c r="E481" s="118"/>
      <c r="F481" s="118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</row>
    <row r="482" spans="1:72" s="107" customFormat="1">
      <c r="A482" s="118"/>
      <c r="B482" s="118"/>
      <c r="C482" s="119"/>
      <c r="D482" s="118"/>
      <c r="E482" s="118"/>
      <c r="F482" s="118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</row>
    <row r="483" spans="1:72" s="107" customFormat="1">
      <c r="A483" s="118"/>
      <c r="B483" s="118"/>
      <c r="C483" s="119"/>
      <c r="D483" s="118"/>
      <c r="E483" s="118"/>
      <c r="F483" s="118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</row>
    <row r="484" spans="1:72" s="107" customFormat="1">
      <c r="A484" s="118"/>
      <c r="B484" s="118"/>
      <c r="C484" s="119"/>
      <c r="D484" s="118"/>
      <c r="E484" s="118"/>
      <c r="F484" s="118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</row>
    <row r="485" spans="1:72" s="107" customFormat="1">
      <c r="A485" s="118"/>
      <c r="B485" s="118"/>
      <c r="C485" s="119"/>
      <c r="D485" s="118"/>
      <c r="E485" s="118"/>
      <c r="F485" s="118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</row>
    <row r="486" spans="1:72" s="107" customFormat="1">
      <c r="A486" s="118"/>
      <c r="B486" s="118"/>
      <c r="C486" s="119"/>
      <c r="D486" s="118"/>
      <c r="E486" s="118"/>
      <c r="F486" s="118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</row>
    <row r="487" spans="1:72" s="107" customFormat="1">
      <c r="A487" s="118"/>
      <c r="B487" s="118"/>
      <c r="C487" s="119"/>
      <c r="D487" s="118"/>
      <c r="E487" s="118"/>
      <c r="F487" s="118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</row>
    <row r="488" spans="1:72" s="107" customFormat="1">
      <c r="A488" s="118"/>
      <c r="B488" s="118"/>
      <c r="C488" s="119"/>
      <c r="D488" s="118"/>
      <c r="E488" s="118"/>
      <c r="F488" s="118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</row>
    <row r="489" spans="1:72" s="107" customFormat="1">
      <c r="A489" s="118"/>
      <c r="B489" s="118"/>
      <c r="C489" s="119"/>
      <c r="D489" s="118"/>
      <c r="E489" s="118"/>
      <c r="F489" s="118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</row>
    <row r="490" spans="1:72" s="107" customFormat="1">
      <c r="A490" s="118"/>
      <c r="B490" s="118"/>
      <c r="C490" s="119"/>
      <c r="D490" s="118"/>
      <c r="E490" s="118"/>
      <c r="F490" s="118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</row>
    <row r="491" spans="1:72" s="107" customFormat="1">
      <c r="A491" s="118"/>
      <c r="B491" s="118"/>
      <c r="C491" s="119"/>
      <c r="D491" s="118"/>
      <c r="E491" s="118"/>
      <c r="F491" s="118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</row>
    <row r="492" spans="1:72" s="107" customFormat="1">
      <c r="A492" s="118"/>
      <c r="B492" s="118"/>
      <c r="C492" s="119"/>
      <c r="D492" s="118"/>
      <c r="E492" s="118"/>
      <c r="F492" s="118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</row>
    <row r="493" spans="1:72" s="107" customFormat="1">
      <c r="A493" s="118"/>
      <c r="B493" s="118"/>
      <c r="C493" s="119"/>
      <c r="D493" s="118"/>
      <c r="E493" s="118"/>
      <c r="F493" s="118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</row>
    <row r="494" spans="1:72" s="107" customFormat="1">
      <c r="A494" s="118"/>
      <c r="B494" s="118"/>
      <c r="C494" s="119"/>
      <c r="D494" s="118"/>
      <c r="E494" s="118"/>
      <c r="F494" s="118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</row>
    <row r="495" spans="1:72" s="107" customFormat="1">
      <c r="A495" s="118"/>
      <c r="B495" s="118"/>
      <c r="C495" s="119"/>
      <c r="D495" s="118"/>
      <c r="E495" s="118"/>
      <c r="F495" s="118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</row>
    <row r="496" spans="1:72" s="107" customFormat="1">
      <c r="A496" s="118"/>
      <c r="B496" s="118"/>
      <c r="C496" s="119"/>
      <c r="D496" s="118"/>
      <c r="E496" s="118"/>
      <c r="F496" s="118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</row>
    <row r="497" spans="1:72" s="107" customFormat="1">
      <c r="A497" s="118"/>
      <c r="B497" s="118"/>
      <c r="C497" s="119"/>
      <c r="D497" s="118"/>
      <c r="E497" s="118"/>
      <c r="F497" s="118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</row>
    <row r="498" spans="1:72" s="107" customFormat="1">
      <c r="A498" s="118"/>
      <c r="B498" s="118"/>
      <c r="C498" s="119"/>
      <c r="D498" s="118"/>
      <c r="E498" s="118"/>
      <c r="F498" s="118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</row>
    <row r="499" spans="1:72" s="107" customFormat="1">
      <c r="A499" s="118"/>
      <c r="B499" s="118"/>
      <c r="C499" s="119"/>
      <c r="D499" s="118"/>
      <c r="E499" s="118"/>
      <c r="F499" s="118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</row>
    <row r="500" spans="1:72" s="107" customFormat="1">
      <c r="A500" s="118"/>
      <c r="B500" s="118"/>
      <c r="C500" s="119"/>
      <c r="D500" s="118"/>
      <c r="E500" s="118"/>
      <c r="F500" s="118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</row>
    <row r="501" spans="1:72" s="107" customFormat="1">
      <c r="A501" s="118"/>
      <c r="B501" s="118"/>
      <c r="C501" s="119"/>
      <c r="D501" s="118"/>
      <c r="E501" s="118"/>
      <c r="F501" s="118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</row>
    <row r="502" spans="1:72" s="107" customFormat="1">
      <c r="A502" s="118"/>
      <c r="B502" s="118"/>
      <c r="C502" s="119"/>
      <c r="D502" s="118"/>
      <c r="E502" s="118"/>
      <c r="F502" s="118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</row>
    <row r="503" spans="1:72" s="107" customFormat="1">
      <c r="A503" s="118"/>
      <c r="B503" s="118"/>
      <c r="C503" s="119"/>
      <c r="D503" s="118"/>
      <c r="E503" s="118"/>
      <c r="F503" s="118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</row>
    <row r="504" spans="1:72" s="107" customFormat="1">
      <c r="A504" s="118"/>
      <c r="B504" s="118"/>
      <c r="C504" s="119"/>
      <c r="D504" s="118"/>
      <c r="E504" s="118"/>
      <c r="F504" s="118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</row>
    <row r="505" spans="1:72" s="107" customFormat="1">
      <c r="A505" s="118"/>
      <c r="B505" s="118"/>
      <c r="C505" s="119"/>
      <c r="D505" s="118"/>
      <c r="E505" s="118"/>
      <c r="F505" s="118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</row>
    <row r="506" spans="1:72" s="107" customFormat="1">
      <c r="A506" s="118"/>
      <c r="B506" s="118"/>
      <c r="C506" s="119"/>
      <c r="D506" s="118"/>
      <c r="E506" s="118"/>
      <c r="F506" s="118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</row>
    <row r="507" spans="1:72" s="107" customFormat="1">
      <c r="A507" s="118"/>
      <c r="B507" s="118"/>
      <c r="C507" s="119"/>
      <c r="D507" s="118"/>
      <c r="E507" s="118"/>
      <c r="F507" s="118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</row>
    <row r="508" spans="1:72" s="107" customFormat="1">
      <c r="A508" s="118"/>
      <c r="B508" s="118"/>
      <c r="C508" s="119"/>
      <c r="D508" s="118"/>
      <c r="E508" s="118"/>
      <c r="F508" s="118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</row>
    <row r="509" spans="1:72" s="107" customFormat="1">
      <c r="A509" s="118"/>
      <c r="B509" s="118"/>
      <c r="C509" s="119"/>
      <c r="D509" s="118"/>
      <c r="E509" s="118"/>
      <c r="F509" s="118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</row>
    <row r="510" spans="1:72" s="107" customFormat="1">
      <c r="A510" s="118"/>
      <c r="B510" s="118"/>
      <c r="C510" s="119"/>
      <c r="D510" s="118"/>
      <c r="E510" s="118"/>
      <c r="F510" s="118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</row>
    <row r="511" spans="1:72" s="107" customFormat="1">
      <c r="A511" s="118"/>
      <c r="B511" s="118"/>
      <c r="C511" s="119"/>
      <c r="D511" s="118"/>
      <c r="E511" s="118"/>
      <c r="F511" s="118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</row>
    <row r="512" spans="1:72" s="107" customFormat="1">
      <c r="A512" s="118"/>
      <c r="B512" s="118"/>
      <c r="C512" s="119"/>
      <c r="D512" s="118"/>
      <c r="E512" s="118"/>
      <c r="F512" s="118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</row>
    <row r="513" spans="1:72" s="107" customFormat="1">
      <c r="A513" s="118"/>
      <c r="B513" s="118"/>
      <c r="C513" s="119"/>
      <c r="D513" s="118"/>
      <c r="E513" s="118"/>
      <c r="F513" s="118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</row>
    <row r="514" spans="1:72" s="107" customFormat="1">
      <c r="A514" s="118"/>
      <c r="B514" s="118"/>
      <c r="C514" s="119"/>
      <c r="D514" s="118"/>
      <c r="E514" s="118"/>
      <c r="F514" s="118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</row>
    <row r="515" spans="1:72" s="107" customFormat="1">
      <c r="A515" s="118"/>
      <c r="B515" s="118"/>
      <c r="C515" s="119"/>
      <c r="D515" s="118"/>
      <c r="E515" s="118"/>
      <c r="F515" s="118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</row>
    <row r="516" spans="1:72" s="107" customFormat="1">
      <c r="A516" s="118"/>
      <c r="B516" s="118"/>
      <c r="C516" s="119"/>
      <c r="D516" s="118"/>
      <c r="E516" s="118"/>
      <c r="F516" s="118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</row>
    <row r="517" spans="1:72" s="107" customFormat="1">
      <c r="A517" s="118"/>
      <c r="B517" s="118"/>
      <c r="C517" s="119"/>
      <c r="D517" s="118"/>
      <c r="E517" s="118"/>
      <c r="F517" s="118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</row>
    <row r="518" spans="1:72" s="107" customFormat="1">
      <c r="A518" s="118"/>
      <c r="B518" s="118"/>
      <c r="C518" s="119"/>
      <c r="D518" s="118"/>
      <c r="E518" s="118"/>
      <c r="F518" s="118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</row>
    <row r="519" spans="1:72" s="107" customFormat="1">
      <c r="A519" s="118"/>
      <c r="B519" s="118"/>
      <c r="C519" s="119"/>
      <c r="D519" s="118"/>
      <c r="E519" s="118"/>
      <c r="F519" s="118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</row>
    <row r="520" spans="1:72" s="107" customFormat="1">
      <c r="A520" s="118"/>
      <c r="B520" s="118"/>
      <c r="C520" s="119"/>
      <c r="D520" s="118"/>
      <c r="E520" s="118"/>
      <c r="F520" s="118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</row>
    <row r="521" spans="1:72" s="107" customFormat="1">
      <c r="A521" s="118"/>
      <c r="B521" s="118"/>
      <c r="C521" s="119"/>
      <c r="D521" s="118"/>
      <c r="E521" s="118"/>
      <c r="F521" s="118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</row>
    <row r="522" spans="1:72" s="107" customFormat="1">
      <c r="A522" s="118"/>
      <c r="B522" s="118"/>
      <c r="C522" s="119"/>
      <c r="D522" s="118"/>
      <c r="E522" s="118"/>
      <c r="F522" s="118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</row>
    <row r="523" spans="1:72" s="107" customFormat="1">
      <c r="A523" s="118"/>
      <c r="B523" s="118"/>
      <c r="C523" s="119"/>
      <c r="D523" s="118"/>
      <c r="E523" s="118"/>
      <c r="F523" s="118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</row>
    <row r="524" spans="1:72" s="107" customFormat="1">
      <c r="A524" s="118"/>
      <c r="B524" s="118"/>
      <c r="C524" s="119"/>
      <c r="D524" s="118"/>
      <c r="E524" s="118"/>
      <c r="F524" s="118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</row>
    <row r="525" spans="1:72" s="107" customFormat="1">
      <c r="A525" s="118"/>
      <c r="B525" s="118"/>
      <c r="C525" s="119"/>
      <c r="D525" s="118"/>
      <c r="E525" s="118"/>
      <c r="F525" s="118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</row>
    <row r="526" spans="1:72" s="107" customFormat="1">
      <c r="A526" s="118"/>
      <c r="B526" s="118"/>
      <c r="C526" s="119"/>
      <c r="D526" s="118"/>
      <c r="E526" s="118"/>
      <c r="F526" s="118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</row>
    <row r="527" spans="1:72" s="107" customFormat="1">
      <c r="A527" s="118"/>
      <c r="B527" s="118"/>
      <c r="C527" s="119"/>
      <c r="D527" s="118"/>
      <c r="E527" s="118"/>
      <c r="F527" s="118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</row>
    <row r="528" spans="1:72" s="107" customFormat="1">
      <c r="A528" s="118"/>
      <c r="B528" s="118"/>
      <c r="C528" s="119"/>
      <c r="D528" s="118"/>
      <c r="E528" s="118"/>
      <c r="F528" s="118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</row>
    <row r="529" spans="1:72" s="107" customFormat="1">
      <c r="A529" s="118"/>
      <c r="B529" s="118"/>
      <c r="C529" s="119"/>
      <c r="D529" s="118"/>
      <c r="E529" s="118"/>
      <c r="F529" s="118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</row>
    <row r="530" spans="1:72" s="107" customFormat="1">
      <c r="A530" s="118"/>
      <c r="B530" s="118"/>
      <c r="C530" s="119"/>
      <c r="D530" s="118"/>
      <c r="E530" s="118"/>
      <c r="F530" s="118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</row>
    <row r="531" spans="1:72" s="107" customFormat="1">
      <c r="A531" s="118"/>
      <c r="B531" s="118"/>
      <c r="C531" s="119"/>
      <c r="D531" s="118"/>
      <c r="E531" s="118"/>
      <c r="F531" s="118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</row>
    <row r="532" spans="1:72" s="107" customFormat="1">
      <c r="A532" s="118"/>
      <c r="B532" s="118"/>
      <c r="C532" s="119"/>
      <c r="D532" s="118"/>
      <c r="E532" s="118"/>
      <c r="F532" s="118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</row>
    <row r="533" spans="1:72" s="107" customFormat="1">
      <c r="A533" s="118"/>
      <c r="B533" s="118"/>
      <c r="C533" s="119"/>
      <c r="D533" s="118"/>
      <c r="E533" s="118"/>
      <c r="F533" s="118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</row>
    <row r="534" spans="1:72" s="107" customFormat="1">
      <c r="A534" s="118"/>
      <c r="B534" s="118"/>
      <c r="C534" s="119"/>
      <c r="D534" s="118"/>
      <c r="E534" s="118"/>
      <c r="F534" s="118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</row>
    <row r="535" spans="1:72" s="107" customFormat="1">
      <c r="A535" s="118"/>
      <c r="B535" s="118"/>
      <c r="C535" s="119"/>
      <c r="D535" s="118"/>
      <c r="E535" s="118"/>
      <c r="F535" s="118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</row>
    <row r="536" spans="1:72" s="107" customFormat="1">
      <c r="A536" s="118"/>
      <c r="B536" s="118"/>
      <c r="C536" s="119"/>
      <c r="D536" s="118"/>
      <c r="E536" s="118"/>
      <c r="F536" s="118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</row>
    <row r="537" spans="1:72" s="107" customFormat="1">
      <c r="A537" s="118"/>
      <c r="B537" s="118"/>
      <c r="C537" s="119"/>
      <c r="D537" s="118"/>
      <c r="E537" s="118"/>
      <c r="F537" s="118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</row>
    <row r="538" spans="1:72" s="107" customFormat="1">
      <c r="A538" s="118"/>
      <c r="B538" s="118"/>
      <c r="C538" s="119"/>
      <c r="D538" s="118"/>
      <c r="E538" s="118"/>
      <c r="F538" s="118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</row>
    <row r="539" spans="1:72" s="107" customFormat="1">
      <c r="A539" s="118"/>
      <c r="B539" s="118"/>
      <c r="C539" s="119"/>
      <c r="D539" s="118"/>
      <c r="E539" s="118"/>
      <c r="F539" s="118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</row>
    <row r="540" spans="1:72" s="107" customFormat="1">
      <c r="A540" s="118"/>
      <c r="B540" s="118"/>
      <c r="C540" s="119"/>
      <c r="D540" s="118"/>
      <c r="E540" s="118"/>
      <c r="F540" s="118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</row>
    <row r="541" spans="1:72" s="107" customFormat="1">
      <c r="A541" s="118"/>
      <c r="B541" s="118"/>
      <c r="C541" s="119"/>
      <c r="D541" s="118"/>
      <c r="E541" s="118"/>
      <c r="F541" s="118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</row>
    <row r="542" spans="1:72" s="107" customFormat="1">
      <c r="A542" s="118"/>
      <c r="B542" s="118"/>
      <c r="C542" s="119"/>
      <c r="D542" s="118"/>
      <c r="E542" s="118"/>
      <c r="F542" s="118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</row>
    <row r="543" spans="1:72" s="107" customFormat="1">
      <c r="A543" s="118"/>
      <c r="B543" s="118"/>
      <c r="C543" s="119"/>
      <c r="D543" s="118"/>
      <c r="E543" s="118"/>
      <c r="F543" s="118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</row>
    <row r="544" spans="1:72" s="107" customFormat="1">
      <c r="A544" s="118"/>
      <c r="B544" s="118"/>
      <c r="C544" s="119"/>
      <c r="D544" s="118"/>
      <c r="E544" s="118"/>
      <c r="F544" s="118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</row>
    <row r="545" spans="1:72" s="107" customFormat="1">
      <c r="A545" s="118"/>
      <c r="B545" s="118"/>
      <c r="C545" s="119"/>
      <c r="D545" s="118"/>
      <c r="E545" s="118"/>
      <c r="F545" s="118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</row>
    <row r="546" spans="1:72" s="107" customFormat="1">
      <c r="A546" s="118"/>
      <c r="B546" s="118"/>
      <c r="C546" s="119"/>
      <c r="D546" s="118"/>
      <c r="E546" s="118"/>
      <c r="F546" s="118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</row>
    <row r="547" spans="1:72" s="107" customFormat="1">
      <c r="A547" s="118"/>
      <c r="B547" s="118"/>
      <c r="C547" s="119"/>
      <c r="D547" s="118"/>
      <c r="E547" s="118"/>
      <c r="F547" s="118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</row>
    <row r="548" spans="1:72" s="107" customFormat="1">
      <c r="A548" s="118"/>
      <c r="B548" s="118"/>
      <c r="C548" s="119"/>
      <c r="D548" s="118"/>
      <c r="E548" s="118"/>
      <c r="F548" s="118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106"/>
      <c r="AL548" s="106"/>
      <c r="AM548" s="106"/>
      <c r="AN548" s="106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</row>
    <row r="549" spans="1:72" s="107" customFormat="1">
      <c r="A549" s="118"/>
      <c r="B549" s="118"/>
      <c r="C549" s="119"/>
      <c r="D549" s="118"/>
      <c r="E549" s="118"/>
      <c r="F549" s="118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</row>
    <row r="550" spans="1:72" s="107" customFormat="1">
      <c r="A550" s="118"/>
      <c r="B550" s="118"/>
      <c r="C550" s="119"/>
      <c r="D550" s="118"/>
      <c r="E550" s="118"/>
      <c r="F550" s="118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</row>
    <row r="551" spans="1:72" s="107" customFormat="1">
      <c r="A551" s="118"/>
      <c r="B551" s="118"/>
      <c r="C551" s="119"/>
      <c r="D551" s="118"/>
      <c r="E551" s="118"/>
      <c r="F551" s="118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</row>
    <row r="552" spans="1:72" s="107" customFormat="1">
      <c r="A552" s="118"/>
      <c r="B552" s="118"/>
      <c r="C552" s="119"/>
      <c r="D552" s="118"/>
      <c r="E552" s="118"/>
      <c r="F552" s="118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</row>
    <row r="553" spans="1:72" s="107" customFormat="1">
      <c r="A553" s="118"/>
      <c r="B553" s="118"/>
      <c r="C553" s="119"/>
      <c r="D553" s="118"/>
      <c r="E553" s="118"/>
      <c r="F553" s="118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06"/>
      <c r="AM553" s="106"/>
      <c r="AN553" s="106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</row>
    <row r="554" spans="1:72" s="107" customFormat="1">
      <c r="A554" s="118"/>
      <c r="B554" s="118"/>
      <c r="C554" s="119"/>
      <c r="D554" s="118"/>
      <c r="E554" s="118"/>
      <c r="F554" s="118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</row>
    <row r="555" spans="1:72" s="107" customFormat="1">
      <c r="A555" s="118"/>
      <c r="B555" s="118"/>
      <c r="C555" s="119"/>
      <c r="D555" s="118"/>
      <c r="E555" s="118"/>
      <c r="F555" s="118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</row>
    <row r="556" spans="1:72" s="107" customFormat="1">
      <c r="A556" s="118"/>
      <c r="B556" s="118"/>
      <c r="C556" s="119"/>
      <c r="D556" s="118"/>
      <c r="E556" s="118"/>
      <c r="F556" s="118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</row>
    <row r="557" spans="1:72" s="107" customFormat="1">
      <c r="A557" s="118"/>
      <c r="B557" s="118"/>
      <c r="C557" s="119"/>
      <c r="D557" s="118"/>
      <c r="E557" s="118"/>
      <c r="F557" s="118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</row>
    <row r="558" spans="1:72" s="107" customFormat="1">
      <c r="A558" s="118"/>
      <c r="B558" s="118"/>
      <c r="C558" s="119"/>
      <c r="D558" s="118"/>
      <c r="E558" s="118"/>
      <c r="F558" s="118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</row>
    <row r="559" spans="1:72" s="107" customFormat="1">
      <c r="A559" s="118"/>
      <c r="B559" s="118"/>
      <c r="C559" s="119"/>
      <c r="D559" s="118"/>
      <c r="E559" s="118"/>
      <c r="F559" s="118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</row>
    <row r="560" spans="1:72" s="107" customFormat="1">
      <c r="A560" s="118"/>
      <c r="B560" s="118"/>
      <c r="C560" s="119"/>
      <c r="D560" s="118"/>
      <c r="E560" s="118"/>
      <c r="F560" s="118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</row>
    <row r="561" spans="1:72" s="107" customFormat="1">
      <c r="A561" s="118"/>
      <c r="B561" s="118"/>
      <c r="C561" s="119"/>
      <c r="D561" s="118"/>
      <c r="E561" s="118"/>
      <c r="F561" s="118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</row>
    <row r="562" spans="1:72" s="107" customFormat="1">
      <c r="A562" s="118"/>
      <c r="B562" s="118"/>
      <c r="C562" s="119"/>
      <c r="D562" s="118"/>
      <c r="E562" s="118"/>
      <c r="F562" s="118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</row>
    <row r="563" spans="1:72" s="107" customFormat="1">
      <c r="A563" s="118"/>
      <c r="B563" s="118"/>
      <c r="C563" s="119"/>
      <c r="D563" s="118"/>
      <c r="E563" s="118"/>
      <c r="F563" s="118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</row>
    <row r="564" spans="1:72" s="107" customFormat="1">
      <c r="A564" s="118"/>
      <c r="B564" s="118"/>
      <c r="C564" s="119"/>
      <c r="D564" s="118"/>
      <c r="E564" s="118"/>
      <c r="F564" s="118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</row>
    <row r="565" spans="1:72" s="107" customFormat="1">
      <c r="A565" s="118"/>
      <c r="B565" s="118"/>
      <c r="C565" s="119"/>
      <c r="D565" s="118"/>
      <c r="E565" s="118"/>
      <c r="F565" s="118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</row>
    <row r="566" spans="1:72" s="107" customFormat="1">
      <c r="A566" s="118"/>
      <c r="B566" s="118"/>
      <c r="C566" s="119"/>
      <c r="D566" s="118"/>
      <c r="E566" s="118"/>
      <c r="F566" s="118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</row>
    <row r="567" spans="1:72" s="107" customFormat="1">
      <c r="A567" s="118"/>
      <c r="B567" s="118"/>
      <c r="C567" s="119"/>
      <c r="D567" s="118"/>
      <c r="E567" s="118"/>
      <c r="F567" s="118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</row>
    <row r="568" spans="1:72" s="107" customFormat="1">
      <c r="A568" s="118"/>
      <c r="B568" s="118"/>
      <c r="C568" s="119"/>
      <c r="D568" s="118"/>
      <c r="E568" s="118"/>
      <c r="F568" s="118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</row>
    <row r="569" spans="1:72" s="107" customFormat="1">
      <c r="A569" s="118"/>
      <c r="B569" s="118"/>
      <c r="C569" s="119"/>
      <c r="D569" s="118"/>
      <c r="E569" s="118"/>
      <c r="F569" s="118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</row>
    <row r="570" spans="1:72" s="107" customFormat="1">
      <c r="A570" s="118"/>
      <c r="B570" s="118"/>
      <c r="C570" s="119"/>
      <c r="D570" s="118"/>
      <c r="E570" s="118"/>
      <c r="F570" s="118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</row>
    <row r="571" spans="1:72" s="107" customFormat="1">
      <c r="A571" s="118"/>
      <c r="B571" s="118"/>
      <c r="C571" s="119"/>
      <c r="D571" s="118"/>
      <c r="E571" s="118"/>
      <c r="F571" s="118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</row>
    <row r="572" spans="1:72" s="107" customFormat="1">
      <c r="A572" s="118"/>
      <c r="B572" s="118"/>
      <c r="C572" s="119"/>
      <c r="D572" s="118"/>
      <c r="E572" s="118"/>
      <c r="F572" s="118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106"/>
      <c r="AL572" s="106"/>
      <c r="AM572" s="106"/>
      <c r="AN572" s="106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</row>
    <row r="573" spans="1:72" s="107" customFormat="1">
      <c r="A573" s="118"/>
      <c r="B573" s="118"/>
      <c r="C573" s="119"/>
      <c r="D573" s="118"/>
      <c r="E573" s="118"/>
      <c r="F573" s="118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106"/>
      <c r="AL573" s="106"/>
      <c r="AM573" s="106"/>
      <c r="AN573" s="106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</row>
    <row r="574" spans="1:72" s="107" customFormat="1">
      <c r="A574" s="118"/>
      <c r="B574" s="118"/>
      <c r="C574" s="119"/>
      <c r="D574" s="118"/>
      <c r="E574" s="118"/>
      <c r="F574" s="118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</row>
    <row r="575" spans="1:72" s="107" customFormat="1">
      <c r="A575" s="118"/>
      <c r="B575" s="118"/>
      <c r="C575" s="119"/>
      <c r="D575" s="118"/>
      <c r="E575" s="118"/>
      <c r="F575" s="118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106"/>
      <c r="AL575" s="106"/>
      <c r="AM575" s="106"/>
      <c r="AN575" s="106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</row>
    <row r="576" spans="1:72" s="107" customFormat="1">
      <c r="A576" s="118"/>
      <c r="B576" s="118"/>
      <c r="C576" s="119"/>
      <c r="D576" s="118"/>
      <c r="E576" s="118"/>
      <c r="F576" s="118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106"/>
      <c r="AL576" s="106"/>
      <c r="AM576" s="106"/>
      <c r="AN576" s="106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</row>
    <row r="577" spans="1:72" s="107" customFormat="1">
      <c r="A577" s="118"/>
      <c r="B577" s="118"/>
      <c r="C577" s="119"/>
      <c r="D577" s="118"/>
      <c r="E577" s="118"/>
      <c r="F577" s="118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</row>
    <row r="578" spans="1:72" s="107" customFormat="1">
      <c r="A578" s="118"/>
      <c r="B578" s="118"/>
      <c r="C578" s="119"/>
      <c r="D578" s="118"/>
      <c r="E578" s="118"/>
      <c r="F578" s="118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</row>
    <row r="579" spans="1:72" s="107" customFormat="1">
      <c r="A579" s="118"/>
      <c r="B579" s="118"/>
      <c r="C579" s="119"/>
      <c r="D579" s="118"/>
      <c r="E579" s="118"/>
      <c r="F579" s="118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</row>
    <row r="580" spans="1:72" s="107" customFormat="1">
      <c r="A580" s="118"/>
      <c r="B580" s="118"/>
      <c r="C580" s="119"/>
      <c r="D580" s="118"/>
      <c r="E580" s="118"/>
      <c r="F580" s="118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</row>
    <row r="581" spans="1:72" s="107" customFormat="1">
      <c r="A581" s="118"/>
      <c r="B581" s="118"/>
      <c r="C581" s="119"/>
      <c r="D581" s="118"/>
      <c r="E581" s="118"/>
      <c r="F581" s="118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  <c r="AJ581" s="106"/>
      <c r="AK581" s="106"/>
      <c r="AL581" s="106"/>
      <c r="AM581" s="106"/>
      <c r="AN581" s="106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</row>
    <row r="582" spans="1:72" s="107" customFormat="1">
      <c r="A582" s="118"/>
      <c r="B582" s="118"/>
      <c r="C582" s="119"/>
      <c r="D582" s="118"/>
      <c r="E582" s="118"/>
      <c r="F582" s="118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  <c r="AJ582" s="106"/>
      <c r="AK582" s="106"/>
      <c r="AL582" s="106"/>
      <c r="AM582" s="106"/>
      <c r="AN582" s="106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</row>
    <row r="583" spans="1:72" s="107" customFormat="1">
      <c r="A583" s="118"/>
      <c r="B583" s="118"/>
      <c r="C583" s="119"/>
      <c r="D583" s="118"/>
      <c r="E583" s="118"/>
      <c r="F583" s="118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106"/>
      <c r="AL583" s="106"/>
      <c r="AM583" s="106"/>
      <c r="AN583" s="106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</row>
    <row r="584" spans="1:72" s="107" customFormat="1">
      <c r="A584" s="118"/>
      <c r="B584" s="118"/>
      <c r="C584" s="119"/>
      <c r="D584" s="118"/>
      <c r="E584" s="118"/>
      <c r="F584" s="118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106"/>
      <c r="AL584" s="106"/>
      <c r="AM584" s="106"/>
      <c r="AN584" s="106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</row>
    <row r="585" spans="1:72" s="107" customFormat="1">
      <c r="A585" s="118"/>
      <c r="B585" s="118"/>
      <c r="C585" s="119"/>
      <c r="D585" s="118"/>
      <c r="E585" s="118"/>
      <c r="F585" s="118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  <c r="AJ585" s="106"/>
      <c r="AK585" s="106"/>
      <c r="AL585" s="106"/>
      <c r="AM585" s="106"/>
      <c r="AN585" s="106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</row>
    <row r="586" spans="1:72" s="107" customFormat="1">
      <c r="A586" s="118"/>
      <c r="B586" s="118"/>
      <c r="C586" s="119"/>
      <c r="D586" s="118"/>
      <c r="E586" s="118"/>
      <c r="F586" s="118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106"/>
      <c r="AL586" s="106"/>
      <c r="AM586" s="106"/>
      <c r="AN586" s="106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</row>
    <row r="587" spans="1:72" s="107" customFormat="1">
      <c r="A587" s="118"/>
      <c r="B587" s="118"/>
      <c r="C587" s="119"/>
      <c r="D587" s="118"/>
      <c r="E587" s="118"/>
      <c r="F587" s="118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106"/>
      <c r="AL587" s="106"/>
      <c r="AM587" s="106"/>
      <c r="AN587" s="106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</row>
    <row r="588" spans="1:72" s="107" customFormat="1">
      <c r="A588" s="118"/>
      <c r="B588" s="118"/>
      <c r="C588" s="119"/>
      <c r="D588" s="118"/>
      <c r="E588" s="118"/>
      <c r="F588" s="118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106"/>
      <c r="AL588" s="106"/>
      <c r="AM588" s="106"/>
      <c r="AN588" s="106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</row>
    <row r="589" spans="1:72" s="107" customFormat="1">
      <c r="A589" s="118"/>
      <c r="B589" s="118"/>
      <c r="C589" s="119"/>
      <c r="D589" s="118"/>
      <c r="E589" s="118"/>
      <c r="F589" s="118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106"/>
      <c r="AL589" s="106"/>
      <c r="AM589" s="106"/>
      <c r="AN589" s="106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</row>
    <row r="590" spans="1:72" s="107" customFormat="1">
      <c r="A590" s="118"/>
      <c r="B590" s="118"/>
      <c r="C590" s="119"/>
      <c r="D590" s="118"/>
      <c r="E590" s="118"/>
      <c r="F590" s="118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  <c r="AJ590" s="106"/>
      <c r="AK590" s="106"/>
      <c r="AL590" s="106"/>
      <c r="AM590" s="106"/>
      <c r="AN590" s="106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</row>
    <row r="591" spans="1:72" s="107" customFormat="1">
      <c r="A591" s="118"/>
      <c r="B591" s="118"/>
      <c r="C591" s="119"/>
      <c r="D591" s="118"/>
      <c r="E591" s="118"/>
      <c r="F591" s="118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  <c r="AJ591" s="106"/>
      <c r="AK591" s="106"/>
      <c r="AL591" s="106"/>
      <c r="AM591" s="106"/>
      <c r="AN591" s="106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</row>
    <row r="592" spans="1:72" s="107" customFormat="1">
      <c r="A592" s="118"/>
      <c r="B592" s="118"/>
      <c r="C592" s="119"/>
      <c r="D592" s="118"/>
      <c r="E592" s="118"/>
      <c r="F592" s="118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</row>
    <row r="593" spans="1:72" s="107" customFormat="1">
      <c r="A593" s="118"/>
      <c r="B593" s="118"/>
      <c r="C593" s="119"/>
      <c r="D593" s="118"/>
      <c r="E593" s="118"/>
      <c r="F593" s="118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  <c r="AJ593" s="106"/>
      <c r="AK593" s="106"/>
      <c r="AL593" s="106"/>
      <c r="AM593" s="106"/>
      <c r="AN593" s="106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</row>
    <row r="594" spans="1:72" s="107" customFormat="1">
      <c r="A594" s="118"/>
      <c r="B594" s="118"/>
      <c r="C594" s="119"/>
      <c r="D594" s="118"/>
      <c r="E594" s="118"/>
      <c r="F594" s="118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  <c r="AJ594" s="106"/>
      <c r="AK594" s="106"/>
      <c r="AL594" s="106"/>
      <c r="AM594" s="106"/>
      <c r="AN594" s="106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</row>
    <row r="595" spans="1:72" s="107" customFormat="1">
      <c r="A595" s="118"/>
      <c r="B595" s="118"/>
      <c r="C595" s="119"/>
      <c r="D595" s="118"/>
      <c r="E595" s="118"/>
      <c r="F595" s="118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  <c r="AJ595" s="106"/>
      <c r="AK595" s="106"/>
      <c r="AL595" s="106"/>
      <c r="AM595" s="106"/>
      <c r="AN595" s="106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</row>
    <row r="596" spans="1:72" s="107" customFormat="1">
      <c r="A596" s="118"/>
      <c r="B596" s="118"/>
      <c r="C596" s="119"/>
      <c r="D596" s="118"/>
      <c r="E596" s="118"/>
      <c r="F596" s="118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106"/>
      <c r="AL596" s="106"/>
      <c r="AM596" s="106"/>
      <c r="AN596" s="106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</row>
    <row r="597" spans="1:72" s="107" customFormat="1">
      <c r="A597" s="118"/>
      <c r="B597" s="118"/>
      <c r="C597" s="119"/>
      <c r="D597" s="118"/>
      <c r="E597" s="118"/>
      <c r="F597" s="118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  <c r="AJ597" s="106"/>
      <c r="AK597" s="106"/>
      <c r="AL597" s="106"/>
      <c r="AM597" s="106"/>
      <c r="AN597" s="106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</row>
    <row r="598" spans="1:72" s="107" customFormat="1">
      <c r="A598" s="118"/>
      <c r="B598" s="118"/>
      <c r="C598" s="119"/>
      <c r="D598" s="118"/>
      <c r="E598" s="118"/>
      <c r="F598" s="118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106"/>
      <c r="AL598" s="106"/>
      <c r="AM598" s="106"/>
      <c r="AN598" s="106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</row>
    <row r="599" spans="1:72" s="107" customFormat="1">
      <c r="A599" s="118"/>
      <c r="B599" s="118"/>
      <c r="C599" s="119"/>
      <c r="D599" s="118"/>
      <c r="E599" s="118"/>
      <c r="F599" s="118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  <c r="AJ599" s="106"/>
      <c r="AK599" s="106"/>
      <c r="AL599" s="106"/>
      <c r="AM599" s="106"/>
      <c r="AN599" s="106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</row>
    <row r="600" spans="1:72" s="107" customFormat="1">
      <c r="A600" s="118"/>
      <c r="B600" s="118"/>
      <c r="C600" s="119"/>
      <c r="D600" s="118"/>
      <c r="E600" s="118"/>
      <c r="F600" s="118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  <c r="AJ600" s="106"/>
      <c r="AK600" s="106"/>
      <c r="AL600" s="106"/>
      <c r="AM600" s="106"/>
      <c r="AN600" s="106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</row>
    <row r="601" spans="1:72" s="107" customFormat="1">
      <c r="A601" s="118"/>
      <c r="B601" s="118"/>
      <c r="C601" s="119"/>
      <c r="D601" s="118"/>
      <c r="E601" s="118"/>
      <c r="F601" s="118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106"/>
      <c r="AL601" s="106"/>
      <c r="AM601" s="106"/>
      <c r="AN601" s="106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</row>
    <row r="602" spans="1:72" s="107" customFormat="1">
      <c r="A602" s="118"/>
      <c r="B602" s="118"/>
      <c r="C602" s="119"/>
      <c r="D602" s="118"/>
      <c r="E602" s="118"/>
      <c r="F602" s="118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  <c r="AJ602" s="106"/>
      <c r="AK602" s="106"/>
      <c r="AL602" s="106"/>
      <c r="AM602" s="106"/>
      <c r="AN602" s="106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</row>
    <row r="603" spans="1:72" s="107" customFormat="1">
      <c r="A603" s="118"/>
      <c r="B603" s="118"/>
      <c r="C603" s="119"/>
      <c r="D603" s="118"/>
      <c r="E603" s="118"/>
      <c r="F603" s="118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106"/>
      <c r="AJ603" s="106"/>
      <c r="AK603" s="106"/>
      <c r="AL603" s="106"/>
      <c r="AM603" s="106"/>
      <c r="AN603" s="106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</row>
    <row r="604" spans="1:72" s="107" customFormat="1">
      <c r="A604" s="118"/>
      <c r="B604" s="118"/>
      <c r="C604" s="119"/>
      <c r="D604" s="118"/>
      <c r="E604" s="118"/>
      <c r="F604" s="118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106"/>
      <c r="AJ604" s="106"/>
      <c r="AK604" s="106"/>
      <c r="AL604" s="106"/>
      <c r="AM604" s="106"/>
      <c r="AN604" s="106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</row>
    <row r="605" spans="1:72" s="107" customFormat="1">
      <c r="A605" s="118"/>
      <c r="B605" s="118"/>
      <c r="C605" s="119"/>
      <c r="D605" s="118"/>
      <c r="E605" s="118"/>
      <c r="F605" s="118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106"/>
      <c r="AL605" s="106"/>
      <c r="AM605" s="106"/>
      <c r="AN605" s="106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</row>
    <row r="606" spans="1:72" s="107" customFormat="1">
      <c r="A606" s="118"/>
      <c r="B606" s="118"/>
      <c r="C606" s="119"/>
      <c r="D606" s="118"/>
      <c r="E606" s="118"/>
      <c r="F606" s="118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  <c r="AJ606" s="106"/>
      <c r="AK606" s="106"/>
      <c r="AL606" s="106"/>
      <c r="AM606" s="106"/>
      <c r="AN606" s="106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</row>
    <row r="607" spans="1:72" s="107" customFormat="1">
      <c r="A607" s="118"/>
      <c r="B607" s="118"/>
      <c r="C607" s="119"/>
      <c r="D607" s="118"/>
      <c r="E607" s="118"/>
      <c r="F607" s="118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  <c r="AJ607" s="106"/>
      <c r="AK607" s="106"/>
      <c r="AL607" s="106"/>
      <c r="AM607" s="106"/>
      <c r="AN607" s="106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</row>
    <row r="608" spans="1:72" s="107" customFormat="1">
      <c r="A608" s="118"/>
      <c r="B608" s="118"/>
      <c r="C608" s="119"/>
      <c r="D608" s="118"/>
      <c r="E608" s="118"/>
      <c r="F608" s="118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</row>
    <row r="609" spans="1:72" s="107" customFormat="1">
      <c r="A609" s="118"/>
      <c r="B609" s="118"/>
      <c r="C609" s="119"/>
      <c r="D609" s="118"/>
      <c r="E609" s="118"/>
      <c r="F609" s="118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106"/>
      <c r="AL609" s="106"/>
      <c r="AM609" s="106"/>
      <c r="AN609" s="106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</row>
    <row r="610" spans="1:72" s="107" customFormat="1">
      <c r="A610" s="118"/>
      <c r="B610" s="118"/>
      <c r="C610" s="119"/>
      <c r="D610" s="118"/>
      <c r="E610" s="118"/>
      <c r="F610" s="118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  <c r="AJ610" s="106"/>
      <c r="AK610" s="106"/>
      <c r="AL610" s="106"/>
      <c r="AM610" s="106"/>
      <c r="AN610" s="106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</row>
    <row r="611" spans="1:72" s="107" customFormat="1">
      <c r="A611" s="118"/>
      <c r="B611" s="118"/>
      <c r="C611" s="119"/>
      <c r="D611" s="118"/>
      <c r="E611" s="118"/>
      <c r="F611" s="118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106"/>
      <c r="AL611" s="106"/>
      <c r="AM611" s="106"/>
      <c r="AN611" s="106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</row>
    <row r="612" spans="1:72" s="107" customFormat="1">
      <c r="A612" s="118"/>
      <c r="B612" s="118"/>
      <c r="C612" s="119"/>
      <c r="D612" s="118"/>
      <c r="E612" s="118"/>
      <c r="F612" s="118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106"/>
      <c r="AL612" s="106"/>
      <c r="AM612" s="106"/>
      <c r="AN612" s="106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</row>
    <row r="613" spans="1:72" s="107" customFormat="1">
      <c r="A613" s="118"/>
      <c r="B613" s="118"/>
      <c r="C613" s="119"/>
      <c r="D613" s="118"/>
      <c r="E613" s="118"/>
      <c r="F613" s="118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106"/>
      <c r="AL613" s="106"/>
      <c r="AM613" s="106"/>
      <c r="AN613" s="106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</row>
    <row r="614" spans="1:72" s="107" customFormat="1">
      <c r="A614" s="118"/>
      <c r="B614" s="118"/>
      <c r="C614" s="119"/>
      <c r="D614" s="118"/>
      <c r="E614" s="118"/>
      <c r="F614" s="118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106"/>
      <c r="AL614" s="106"/>
      <c r="AM614" s="106"/>
      <c r="AN614" s="106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</row>
    <row r="615" spans="1:72" s="107" customFormat="1">
      <c r="A615" s="118"/>
      <c r="B615" s="118"/>
      <c r="C615" s="119"/>
      <c r="D615" s="118"/>
      <c r="E615" s="118"/>
      <c r="F615" s="118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106"/>
      <c r="AL615" s="106"/>
      <c r="AM615" s="106"/>
      <c r="AN615" s="106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</row>
    <row r="616" spans="1:72" s="107" customFormat="1">
      <c r="A616" s="118"/>
      <c r="B616" s="118"/>
      <c r="C616" s="119"/>
      <c r="D616" s="118"/>
      <c r="E616" s="118"/>
      <c r="F616" s="118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  <c r="AL616" s="106"/>
      <c r="AM616" s="106"/>
      <c r="AN616" s="106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</row>
    <row r="617" spans="1:72" s="107" customFormat="1">
      <c r="A617" s="118"/>
      <c r="B617" s="118"/>
      <c r="C617" s="119"/>
      <c r="D617" s="118"/>
      <c r="E617" s="118"/>
      <c r="F617" s="118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106"/>
      <c r="AL617" s="106"/>
      <c r="AM617" s="106"/>
      <c r="AN617" s="106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</row>
    <row r="618" spans="1:72" s="107" customFormat="1">
      <c r="A618" s="118"/>
      <c r="B618" s="118"/>
      <c r="C618" s="119"/>
      <c r="D618" s="118"/>
      <c r="E618" s="118"/>
      <c r="F618" s="118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106"/>
      <c r="AL618" s="106"/>
      <c r="AM618" s="106"/>
      <c r="AN618" s="106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</row>
    <row r="619" spans="1:72" s="107" customFormat="1">
      <c r="A619" s="118"/>
      <c r="B619" s="118"/>
      <c r="C619" s="119"/>
      <c r="D619" s="118"/>
      <c r="E619" s="118"/>
      <c r="F619" s="118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106"/>
      <c r="AL619" s="106"/>
      <c r="AM619" s="106"/>
      <c r="AN619" s="106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</row>
    <row r="620" spans="1:72" s="107" customFormat="1">
      <c r="A620" s="118"/>
      <c r="B620" s="118"/>
      <c r="C620" s="119"/>
      <c r="D620" s="118"/>
      <c r="E620" s="118"/>
      <c r="F620" s="118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106"/>
      <c r="AL620" s="106"/>
      <c r="AM620" s="106"/>
      <c r="AN620" s="106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</row>
    <row r="621" spans="1:72" s="107" customFormat="1">
      <c r="A621" s="118"/>
      <c r="B621" s="118"/>
      <c r="C621" s="119"/>
      <c r="D621" s="118"/>
      <c r="E621" s="118"/>
      <c r="F621" s="118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106"/>
      <c r="AL621" s="106"/>
      <c r="AM621" s="106"/>
      <c r="AN621" s="106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</row>
    <row r="622" spans="1:72" s="107" customFormat="1">
      <c r="A622" s="118"/>
      <c r="B622" s="118"/>
      <c r="C622" s="119"/>
      <c r="D622" s="118"/>
      <c r="E622" s="118"/>
      <c r="F622" s="118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106"/>
      <c r="AL622" s="106"/>
      <c r="AM622" s="106"/>
      <c r="AN622" s="106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</row>
    <row r="623" spans="1:72" s="107" customFormat="1">
      <c r="A623" s="118"/>
      <c r="B623" s="118"/>
      <c r="C623" s="119"/>
      <c r="D623" s="118"/>
      <c r="E623" s="118"/>
      <c r="F623" s="118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106"/>
      <c r="AL623" s="106"/>
      <c r="AM623" s="106"/>
      <c r="AN623" s="106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</row>
    <row r="624" spans="1:72" s="107" customFormat="1">
      <c r="A624" s="118"/>
      <c r="B624" s="118"/>
      <c r="C624" s="119"/>
      <c r="D624" s="118"/>
      <c r="E624" s="118"/>
      <c r="F624" s="118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  <c r="AJ624" s="106"/>
      <c r="AK624" s="106"/>
      <c r="AL624" s="106"/>
      <c r="AM624" s="106"/>
      <c r="AN624" s="106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</row>
    <row r="625" spans="1:72" s="107" customFormat="1">
      <c r="A625" s="118"/>
      <c r="B625" s="118"/>
      <c r="C625" s="119"/>
      <c r="D625" s="118"/>
      <c r="E625" s="118"/>
      <c r="F625" s="118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106"/>
      <c r="AL625" s="106"/>
      <c r="AM625" s="106"/>
      <c r="AN625" s="106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</row>
    <row r="626" spans="1:72" s="107" customFormat="1">
      <c r="A626" s="118"/>
      <c r="B626" s="118"/>
      <c r="C626" s="119"/>
      <c r="D626" s="118"/>
      <c r="E626" s="118"/>
      <c r="F626" s="118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106"/>
      <c r="AL626" s="106"/>
      <c r="AM626" s="106"/>
      <c r="AN626" s="106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</row>
    <row r="627" spans="1:72" s="107" customFormat="1">
      <c r="A627" s="118"/>
      <c r="B627" s="118"/>
      <c r="C627" s="119"/>
      <c r="D627" s="118"/>
      <c r="E627" s="118"/>
      <c r="F627" s="118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  <c r="AJ627" s="106"/>
      <c r="AK627" s="106"/>
      <c r="AL627" s="106"/>
      <c r="AM627" s="106"/>
      <c r="AN627" s="106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</row>
    <row r="628" spans="1:72" s="107" customFormat="1">
      <c r="A628" s="118"/>
      <c r="B628" s="118"/>
      <c r="C628" s="119"/>
      <c r="D628" s="118"/>
      <c r="E628" s="118"/>
      <c r="F628" s="118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  <c r="AJ628" s="106"/>
      <c r="AK628" s="106"/>
      <c r="AL628" s="106"/>
      <c r="AM628" s="106"/>
      <c r="AN628" s="106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</row>
    <row r="629" spans="1:72" s="107" customFormat="1">
      <c r="A629" s="118"/>
      <c r="B629" s="118"/>
      <c r="C629" s="119"/>
      <c r="D629" s="118"/>
      <c r="E629" s="118"/>
      <c r="F629" s="118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  <c r="AJ629" s="106"/>
      <c r="AK629" s="106"/>
      <c r="AL629" s="106"/>
      <c r="AM629" s="106"/>
      <c r="AN629" s="106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</row>
    <row r="630" spans="1:72" s="107" customFormat="1">
      <c r="A630" s="118"/>
      <c r="B630" s="118"/>
      <c r="C630" s="119"/>
      <c r="D630" s="118"/>
      <c r="E630" s="118"/>
      <c r="F630" s="118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  <c r="AJ630" s="106"/>
      <c r="AK630" s="106"/>
      <c r="AL630" s="106"/>
      <c r="AM630" s="106"/>
      <c r="AN630" s="106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</row>
    <row r="631" spans="1:72" s="107" customFormat="1">
      <c r="A631" s="118"/>
      <c r="B631" s="118"/>
      <c r="C631" s="119"/>
      <c r="D631" s="118"/>
      <c r="E631" s="118"/>
      <c r="F631" s="118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106"/>
      <c r="AL631" s="106"/>
      <c r="AM631" s="106"/>
      <c r="AN631" s="106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</row>
    <row r="632" spans="1:72" s="107" customFormat="1">
      <c r="A632" s="118"/>
      <c r="B632" s="118"/>
      <c r="C632" s="119"/>
      <c r="D632" s="118"/>
      <c r="E632" s="118"/>
      <c r="F632" s="118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106"/>
      <c r="AL632" s="106"/>
      <c r="AM632" s="106"/>
      <c r="AN632" s="106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</row>
    <row r="633" spans="1:72" s="107" customFormat="1">
      <c r="A633" s="118"/>
      <c r="B633" s="118"/>
      <c r="C633" s="119"/>
      <c r="D633" s="118"/>
      <c r="E633" s="118"/>
      <c r="F633" s="118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106"/>
      <c r="AL633" s="106"/>
      <c r="AM633" s="106"/>
      <c r="AN633" s="106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</row>
    <row r="634" spans="1:72" s="107" customFormat="1">
      <c r="A634" s="118"/>
      <c r="B634" s="118"/>
      <c r="C634" s="119"/>
      <c r="D634" s="118"/>
      <c r="E634" s="118"/>
      <c r="F634" s="118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106"/>
      <c r="AL634" s="106"/>
      <c r="AM634" s="106"/>
      <c r="AN634" s="106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</row>
    <row r="635" spans="1:72" s="107" customFormat="1">
      <c r="A635" s="118"/>
      <c r="B635" s="118"/>
      <c r="C635" s="119"/>
      <c r="D635" s="118"/>
      <c r="E635" s="118"/>
      <c r="F635" s="118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106"/>
      <c r="AL635" s="106"/>
      <c r="AM635" s="106"/>
      <c r="AN635" s="106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</row>
    <row r="636" spans="1:72" s="107" customFormat="1">
      <c r="A636" s="118"/>
      <c r="B636" s="118"/>
      <c r="C636" s="119"/>
      <c r="D636" s="118"/>
      <c r="E636" s="118"/>
      <c r="F636" s="118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106"/>
      <c r="AL636" s="106"/>
      <c r="AM636" s="106"/>
      <c r="AN636" s="106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</row>
    <row r="637" spans="1:72" s="107" customFormat="1">
      <c r="A637" s="118"/>
      <c r="B637" s="118"/>
      <c r="C637" s="119"/>
      <c r="D637" s="118"/>
      <c r="E637" s="118"/>
      <c r="F637" s="118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106"/>
      <c r="AL637" s="106"/>
      <c r="AM637" s="106"/>
      <c r="AN637" s="106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</row>
    <row r="638" spans="1:72" s="107" customFormat="1">
      <c r="A638" s="118"/>
      <c r="B638" s="118"/>
      <c r="C638" s="119"/>
      <c r="D638" s="118"/>
      <c r="E638" s="118"/>
      <c r="F638" s="118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106"/>
      <c r="AL638" s="106"/>
      <c r="AM638" s="106"/>
      <c r="AN638" s="106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</row>
    <row r="639" spans="1:72" s="107" customFormat="1">
      <c r="A639" s="118"/>
      <c r="B639" s="118"/>
      <c r="C639" s="119"/>
      <c r="D639" s="118"/>
      <c r="E639" s="118"/>
      <c r="F639" s="118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106"/>
      <c r="AL639" s="106"/>
      <c r="AM639" s="106"/>
      <c r="AN639" s="106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</row>
    <row r="640" spans="1:72" s="107" customFormat="1">
      <c r="A640" s="118"/>
      <c r="B640" s="118"/>
      <c r="C640" s="119"/>
      <c r="D640" s="118"/>
      <c r="E640" s="118"/>
      <c r="F640" s="118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106"/>
      <c r="AL640" s="106"/>
      <c r="AM640" s="106"/>
      <c r="AN640" s="106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</row>
    <row r="641" spans="1:72" s="107" customFormat="1">
      <c r="A641" s="118"/>
      <c r="B641" s="118"/>
      <c r="C641" s="119"/>
      <c r="D641" s="118"/>
      <c r="E641" s="118"/>
      <c r="F641" s="118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106"/>
      <c r="AL641" s="106"/>
      <c r="AM641" s="106"/>
      <c r="AN641" s="106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</row>
    <row r="642" spans="1:72" s="107" customFormat="1">
      <c r="A642" s="118"/>
      <c r="B642" s="118"/>
      <c r="C642" s="119"/>
      <c r="D642" s="118"/>
      <c r="E642" s="118"/>
      <c r="F642" s="118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106"/>
      <c r="AL642" s="106"/>
      <c r="AM642" s="106"/>
      <c r="AN642" s="106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</row>
    <row r="643" spans="1:72" s="107" customFormat="1">
      <c r="A643" s="118"/>
      <c r="B643" s="118"/>
      <c r="C643" s="119"/>
      <c r="D643" s="118"/>
      <c r="E643" s="118"/>
      <c r="F643" s="118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106"/>
      <c r="AL643" s="106"/>
      <c r="AM643" s="106"/>
      <c r="AN643" s="106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</row>
    <row r="644" spans="1:72" s="107" customFormat="1">
      <c r="A644" s="118"/>
      <c r="B644" s="118"/>
      <c r="C644" s="119"/>
      <c r="D644" s="118"/>
      <c r="E644" s="118"/>
      <c r="F644" s="118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106"/>
      <c r="AL644" s="106"/>
      <c r="AM644" s="106"/>
      <c r="AN644" s="106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</row>
    <row r="645" spans="1:72" s="107" customFormat="1">
      <c r="A645" s="118"/>
      <c r="B645" s="118"/>
      <c r="C645" s="119"/>
      <c r="D645" s="118"/>
      <c r="E645" s="118"/>
      <c r="F645" s="118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106"/>
      <c r="AL645" s="106"/>
      <c r="AM645" s="106"/>
      <c r="AN645" s="106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</row>
    <row r="646" spans="1:72" s="107" customFormat="1">
      <c r="A646" s="118"/>
      <c r="B646" s="118"/>
      <c r="C646" s="119"/>
      <c r="D646" s="118"/>
      <c r="E646" s="118"/>
      <c r="F646" s="118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106"/>
      <c r="AL646" s="106"/>
      <c r="AM646" s="106"/>
      <c r="AN646" s="106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</row>
    <row r="647" spans="1:72" s="107" customFormat="1">
      <c r="A647" s="118"/>
      <c r="B647" s="118"/>
      <c r="C647" s="119"/>
      <c r="D647" s="118"/>
      <c r="E647" s="118"/>
      <c r="F647" s="118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106"/>
      <c r="AL647" s="106"/>
      <c r="AM647" s="106"/>
      <c r="AN647" s="106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</row>
    <row r="648" spans="1:72" s="107" customFormat="1">
      <c r="A648" s="118"/>
      <c r="B648" s="118"/>
      <c r="C648" s="119"/>
      <c r="D648" s="118"/>
      <c r="E648" s="118"/>
      <c r="F648" s="118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106"/>
      <c r="AL648" s="106"/>
      <c r="AM648" s="106"/>
      <c r="AN648" s="106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</row>
    <row r="649" spans="1:72" s="107" customFormat="1">
      <c r="A649" s="118"/>
      <c r="B649" s="118"/>
      <c r="C649" s="119"/>
      <c r="D649" s="118"/>
      <c r="E649" s="118"/>
      <c r="F649" s="118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106"/>
      <c r="AL649" s="106"/>
      <c r="AM649" s="106"/>
      <c r="AN649" s="106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</row>
    <row r="650" spans="1:72" s="107" customFormat="1">
      <c r="A650" s="118"/>
      <c r="B650" s="118"/>
      <c r="C650" s="119"/>
      <c r="D650" s="118"/>
      <c r="E650" s="118"/>
      <c r="F650" s="118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106"/>
      <c r="AL650" s="106"/>
      <c r="AM650" s="106"/>
      <c r="AN650" s="106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</row>
    <row r="651" spans="1:72" s="107" customFormat="1">
      <c r="A651" s="118"/>
      <c r="B651" s="118"/>
      <c r="C651" s="119"/>
      <c r="D651" s="118"/>
      <c r="E651" s="118"/>
      <c r="F651" s="118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106"/>
      <c r="AL651" s="106"/>
      <c r="AM651" s="106"/>
      <c r="AN651" s="106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</row>
    <row r="652" spans="1:72" s="107" customFormat="1">
      <c r="A652" s="118"/>
      <c r="B652" s="118"/>
      <c r="C652" s="119"/>
      <c r="D652" s="118"/>
      <c r="E652" s="118"/>
      <c r="F652" s="118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106"/>
      <c r="AL652" s="106"/>
      <c r="AM652" s="106"/>
      <c r="AN652" s="106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</row>
    <row r="653" spans="1:72" s="107" customFormat="1">
      <c r="A653" s="118"/>
      <c r="B653" s="118"/>
      <c r="C653" s="119"/>
      <c r="D653" s="118"/>
      <c r="E653" s="118"/>
      <c r="F653" s="118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106"/>
      <c r="AL653" s="106"/>
      <c r="AM653" s="106"/>
      <c r="AN653" s="106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</row>
    <row r="654" spans="1:72" s="107" customFormat="1">
      <c r="A654" s="118"/>
      <c r="B654" s="118"/>
      <c r="C654" s="119"/>
      <c r="D654" s="118"/>
      <c r="E654" s="118"/>
      <c r="F654" s="118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106"/>
      <c r="AL654" s="106"/>
      <c r="AM654" s="106"/>
      <c r="AN654" s="106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</row>
    <row r="655" spans="1:72" s="107" customFormat="1">
      <c r="A655" s="118"/>
      <c r="B655" s="118"/>
      <c r="C655" s="119"/>
      <c r="D655" s="118"/>
      <c r="E655" s="118"/>
      <c r="F655" s="118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106"/>
      <c r="AL655" s="106"/>
      <c r="AM655" s="106"/>
      <c r="AN655" s="106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</row>
    <row r="656" spans="1:72" s="107" customFormat="1">
      <c r="A656" s="118"/>
      <c r="B656" s="118"/>
      <c r="C656" s="119"/>
      <c r="D656" s="118"/>
      <c r="E656" s="118"/>
      <c r="F656" s="118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106"/>
      <c r="AL656" s="106"/>
      <c r="AM656" s="106"/>
      <c r="AN656" s="106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</row>
    <row r="657" spans="1:72" s="107" customFormat="1">
      <c r="A657" s="118"/>
      <c r="B657" s="118"/>
      <c r="C657" s="119"/>
      <c r="D657" s="118"/>
      <c r="E657" s="118"/>
      <c r="F657" s="118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106"/>
      <c r="AL657" s="106"/>
      <c r="AM657" s="106"/>
      <c r="AN657" s="106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</row>
    <row r="658" spans="1:72" s="107" customFormat="1">
      <c r="A658" s="118"/>
      <c r="B658" s="118"/>
      <c r="C658" s="119"/>
      <c r="D658" s="118"/>
      <c r="E658" s="118"/>
      <c r="F658" s="118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106"/>
      <c r="AL658" s="106"/>
      <c r="AM658" s="106"/>
      <c r="AN658" s="106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</row>
    <row r="659" spans="1:72" s="107" customFormat="1">
      <c r="A659" s="118"/>
      <c r="B659" s="118"/>
      <c r="C659" s="119"/>
      <c r="D659" s="118"/>
      <c r="E659" s="118"/>
      <c r="F659" s="118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106"/>
      <c r="AL659" s="106"/>
      <c r="AM659" s="106"/>
      <c r="AN659" s="106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</row>
    <row r="660" spans="1:72" s="107" customFormat="1">
      <c r="A660" s="118"/>
      <c r="B660" s="118"/>
      <c r="C660" s="119"/>
      <c r="D660" s="118"/>
      <c r="E660" s="118"/>
      <c r="F660" s="118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106"/>
      <c r="AL660" s="106"/>
      <c r="AM660" s="106"/>
      <c r="AN660" s="106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</row>
    <row r="661" spans="1:72" s="107" customFormat="1">
      <c r="A661" s="118"/>
      <c r="B661" s="118"/>
      <c r="C661" s="119"/>
      <c r="D661" s="118"/>
      <c r="E661" s="118"/>
      <c r="F661" s="118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106"/>
      <c r="AL661" s="106"/>
      <c r="AM661" s="106"/>
      <c r="AN661" s="106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</row>
    <row r="662" spans="1:72" s="107" customFormat="1">
      <c r="A662" s="118"/>
      <c r="B662" s="118"/>
      <c r="C662" s="119"/>
      <c r="D662" s="118"/>
      <c r="E662" s="118"/>
      <c r="F662" s="118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  <c r="AL662" s="106"/>
      <c r="AM662" s="106"/>
      <c r="AN662" s="106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</row>
    <row r="663" spans="1:72" s="107" customFormat="1">
      <c r="A663" s="118"/>
      <c r="B663" s="118"/>
      <c r="C663" s="119"/>
      <c r="D663" s="118"/>
      <c r="E663" s="118"/>
      <c r="F663" s="118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106"/>
      <c r="AL663" s="106"/>
      <c r="AM663" s="106"/>
      <c r="AN663" s="106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</row>
    <row r="664" spans="1:72" s="107" customFormat="1">
      <c r="A664" s="118"/>
      <c r="B664" s="118"/>
      <c r="C664" s="119"/>
      <c r="D664" s="118"/>
      <c r="E664" s="118"/>
      <c r="F664" s="118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106"/>
      <c r="AL664" s="106"/>
      <c r="AM664" s="106"/>
      <c r="AN664" s="106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</row>
    <row r="665" spans="1:72" s="107" customFormat="1">
      <c r="A665" s="118"/>
      <c r="B665" s="118"/>
      <c r="C665" s="119"/>
      <c r="D665" s="118"/>
      <c r="E665" s="118"/>
      <c r="F665" s="118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106"/>
      <c r="AL665" s="106"/>
      <c r="AM665" s="106"/>
      <c r="AN665" s="106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</row>
    <row r="666" spans="1:72" s="107" customFormat="1">
      <c r="A666" s="118"/>
      <c r="B666" s="118"/>
      <c r="C666" s="119"/>
      <c r="D666" s="118"/>
      <c r="E666" s="118"/>
      <c r="F666" s="118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106"/>
      <c r="AL666" s="106"/>
      <c r="AM666" s="106"/>
      <c r="AN666" s="106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</row>
    <row r="667" spans="1:72" s="107" customFormat="1">
      <c r="A667" s="118"/>
      <c r="B667" s="118"/>
      <c r="C667" s="119"/>
      <c r="D667" s="118"/>
      <c r="E667" s="118"/>
      <c r="F667" s="118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106"/>
      <c r="AL667" s="106"/>
      <c r="AM667" s="106"/>
      <c r="AN667" s="106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</row>
    <row r="668" spans="1:72" s="107" customFormat="1">
      <c r="A668" s="118"/>
      <c r="B668" s="118"/>
      <c r="C668" s="119"/>
      <c r="D668" s="118"/>
      <c r="E668" s="118"/>
      <c r="F668" s="118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106"/>
      <c r="AL668" s="106"/>
      <c r="AM668" s="106"/>
      <c r="AN668" s="106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</row>
    <row r="669" spans="1:72" s="107" customFormat="1">
      <c r="A669" s="118"/>
      <c r="B669" s="118"/>
      <c r="C669" s="119"/>
      <c r="D669" s="118"/>
      <c r="E669" s="118"/>
      <c r="F669" s="118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106"/>
      <c r="AL669" s="106"/>
      <c r="AM669" s="106"/>
      <c r="AN669" s="106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</row>
    <row r="670" spans="1:72" s="107" customFormat="1">
      <c r="A670" s="118"/>
      <c r="B670" s="118"/>
      <c r="C670" s="119"/>
      <c r="D670" s="118"/>
      <c r="E670" s="118"/>
      <c r="F670" s="118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  <c r="AJ670" s="106"/>
      <c r="AK670" s="106"/>
      <c r="AL670" s="106"/>
      <c r="AM670" s="106"/>
      <c r="AN670" s="106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</row>
    <row r="671" spans="1:72" s="107" customFormat="1">
      <c r="A671" s="118"/>
      <c r="B671" s="118"/>
      <c r="C671" s="119"/>
      <c r="D671" s="118"/>
      <c r="E671" s="118"/>
      <c r="F671" s="118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  <c r="AJ671" s="106"/>
      <c r="AK671" s="106"/>
      <c r="AL671" s="106"/>
      <c r="AM671" s="106"/>
      <c r="AN671" s="106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</row>
    <row r="672" spans="1:72" s="107" customFormat="1">
      <c r="A672" s="118"/>
      <c r="B672" s="118"/>
      <c r="C672" s="119"/>
      <c r="D672" s="118"/>
      <c r="E672" s="118"/>
      <c r="F672" s="118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106"/>
      <c r="AL672" s="106"/>
      <c r="AM672" s="106"/>
      <c r="AN672" s="106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</row>
    <row r="673" spans="1:72" s="107" customFormat="1">
      <c r="A673" s="118"/>
      <c r="B673" s="118"/>
      <c r="C673" s="119"/>
      <c r="D673" s="118"/>
      <c r="E673" s="118"/>
      <c r="F673" s="118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106"/>
      <c r="AL673" s="106"/>
      <c r="AM673" s="106"/>
      <c r="AN673" s="106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</row>
    <row r="674" spans="1:72" s="107" customFormat="1">
      <c r="A674" s="118"/>
      <c r="B674" s="118"/>
      <c r="C674" s="119"/>
      <c r="D674" s="118"/>
      <c r="E674" s="118"/>
      <c r="F674" s="118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  <c r="AJ674" s="106"/>
      <c r="AK674" s="106"/>
      <c r="AL674" s="106"/>
      <c r="AM674" s="106"/>
      <c r="AN674" s="106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</row>
    <row r="675" spans="1:72" s="107" customFormat="1">
      <c r="A675" s="118"/>
      <c r="B675" s="118"/>
      <c r="C675" s="119"/>
      <c r="D675" s="118"/>
      <c r="E675" s="118"/>
      <c r="F675" s="118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  <c r="AJ675" s="106"/>
      <c r="AK675" s="106"/>
      <c r="AL675" s="106"/>
      <c r="AM675" s="106"/>
      <c r="AN675" s="106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</row>
    <row r="676" spans="1:72" s="107" customFormat="1">
      <c r="A676" s="118"/>
      <c r="B676" s="118"/>
      <c r="C676" s="119"/>
      <c r="D676" s="118"/>
      <c r="E676" s="118"/>
      <c r="F676" s="118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106"/>
      <c r="AL676" s="106"/>
      <c r="AM676" s="106"/>
      <c r="AN676" s="106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</row>
    <row r="677" spans="1:72" s="107" customFormat="1">
      <c r="A677" s="118"/>
      <c r="B677" s="118"/>
      <c r="C677" s="119"/>
      <c r="D677" s="118"/>
      <c r="E677" s="118"/>
      <c r="F677" s="118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106"/>
      <c r="AL677" s="106"/>
      <c r="AM677" s="106"/>
      <c r="AN677" s="106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</row>
    <row r="678" spans="1:72" s="107" customFormat="1">
      <c r="A678" s="118"/>
      <c r="B678" s="118"/>
      <c r="C678" s="119"/>
      <c r="D678" s="118"/>
      <c r="E678" s="118"/>
      <c r="F678" s="118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106"/>
      <c r="AL678" s="106"/>
      <c r="AM678" s="106"/>
      <c r="AN678" s="106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</row>
    <row r="679" spans="1:72" s="107" customFormat="1">
      <c r="A679" s="118"/>
      <c r="B679" s="118"/>
      <c r="C679" s="119"/>
      <c r="D679" s="118"/>
      <c r="E679" s="118"/>
      <c r="F679" s="118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  <c r="AJ679" s="106"/>
      <c r="AK679" s="106"/>
      <c r="AL679" s="106"/>
      <c r="AM679" s="106"/>
      <c r="AN679" s="106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</row>
    <row r="680" spans="1:72" s="107" customFormat="1">
      <c r="A680" s="118"/>
      <c r="B680" s="118"/>
      <c r="C680" s="119"/>
      <c r="D680" s="118"/>
      <c r="E680" s="118"/>
      <c r="F680" s="118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  <c r="AJ680" s="106"/>
      <c r="AK680" s="106"/>
      <c r="AL680" s="106"/>
      <c r="AM680" s="106"/>
      <c r="AN680" s="106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</row>
    <row r="681" spans="1:72" s="107" customFormat="1">
      <c r="A681" s="118"/>
      <c r="B681" s="118"/>
      <c r="C681" s="119"/>
      <c r="D681" s="118"/>
      <c r="E681" s="118"/>
      <c r="F681" s="118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  <c r="AJ681" s="106"/>
      <c r="AK681" s="106"/>
      <c r="AL681" s="106"/>
      <c r="AM681" s="106"/>
      <c r="AN681" s="106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</row>
    <row r="682" spans="1:72" s="107" customFormat="1">
      <c r="A682" s="118"/>
      <c r="B682" s="118"/>
      <c r="C682" s="119"/>
      <c r="D682" s="118"/>
      <c r="E682" s="118"/>
      <c r="F682" s="118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  <c r="AJ682" s="106"/>
      <c r="AK682" s="106"/>
      <c r="AL682" s="106"/>
      <c r="AM682" s="106"/>
      <c r="AN682" s="106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</row>
    <row r="683" spans="1:72" s="107" customFormat="1">
      <c r="A683" s="118"/>
      <c r="B683" s="118"/>
      <c r="C683" s="119"/>
      <c r="D683" s="118"/>
      <c r="E683" s="118"/>
      <c r="F683" s="118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  <c r="AJ683" s="106"/>
      <c r="AK683" s="106"/>
      <c r="AL683" s="106"/>
      <c r="AM683" s="106"/>
      <c r="AN683" s="106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</row>
    <row r="684" spans="1:72" s="107" customFormat="1">
      <c r="A684" s="118"/>
      <c r="B684" s="118"/>
      <c r="C684" s="119"/>
      <c r="D684" s="118"/>
      <c r="E684" s="118"/>
      <c r="F684" s="118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  <c r="AJ684" s="106"/>
      <c r="AK684" s="106"/>
      <c r="AL684" s="106"/>
      <c r="AM684" s="106"/>
      <c r="AN684" s="106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</row>
    <row r="685" spans="1:72" s="107" customFormat="1">
      <c r="A685" s="118"/>
      <c r="B685" s="118"/>
      <c r="C685" s="119"/>
      <c r="D685" s="118"/>
      <c r="E685" s="118"/>
      <c r="F685" s="118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  <c r="AJ685" s="106"/>
      <c r="AK685" s="106"/>
      <c r="AL685" s="106"/>
      <c r="AM685" s="106"/>
      <c r="AN685" s="106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</row>
    <row r="686" spans="1:72" s="107" customFormat="1">
      <c r="A686" s="118"/>
      <c r="B686" s="118"/>
      <c r="C686" s="119"/>
      <c r="D686" s="118"/>
      <c r="E686" s="118"/>
      <c r="F686" s="118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106"/>
      <c r="AK686" s="106"/>
      <c r="AL686" s="106"/>
      <c r="AM686" s="106"/>
      <c r="AN686" s="106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</row>
    <row r="687" spans="1:72" s="107" customFormat="1">
      <c r="A687" s="118"/>
      <c r="B687" s="118"/>
      <c r="C687" s="119"/>
      <c r="D687" s="118"/>
      <c r="E687" s="118"/>
      <c r="F687" s="118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106"/>
      <c r="AK687" s="106"/>
      <c r="AL687" s="106"/>
      <c r="AM687" s="106"/>
      <c r="AN687" s="106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</row>
    <row r="688" spans="1:72" s="107" customFormat="1">
      <c r="A688" s="118"/>
      <c r="B688" s="118"/>
      <c r="C688" s="119"/>
      <c r="D688" s="118"/>
      <c r="E688" s="118"/>
      <c r="F688" s="118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  <c r="AJ688" s="106"/>
      <c r="AK688" s="106"/>
      <c r="AL688" s="106"/>
      <c r="AM688" s="106"/>
      <c r="AN688" s="106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</row>
    <row r="689" spans="1:72" s="107" customFormat="1">
      <c r="A689" s="118"/>
      <c r="B689" s="118"/>
      <c r="C689" s="119"/>
      <c r="D689" s="118"/>
      <c r="E689" s="118"/>
      <c r="F689" s="118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  <c r="AJ689" s="106"/>
      <c r="AK689" s="106"/>
      <c r="AL689" s="106"/>
      <c r="AM689" s="106"/>
      <c r="AN689" s="106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</row>
    <row r="690" spans="1:72" s="107" customFormat="1">
      <c r="A690" s="118"/>
      <c r="B690" s="118"/>
      <c r="C690" s="119"/>
      <c r="D690" s="118"/>
      <c r="E690" s="118"/>
      <c r="F690" s="118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  <c r="AJ690" s="106"/>
      <c r="AK690" s="106"/>
      <c r="AL690" s="106"/>
      <c r="AM690" s="106"/>
      <c r="AN690" s="106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</row>
    <row r="691" spans="1:72" s="107" customFormat="1">
      <c r="A691" s="118"/>
      <c r="B691" s="118"/>
      <c r="C691" s="119"/>
      <c r="D691" s="118"/>
      <c r="E691" s="118"/>
      <c r="F691" s="118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  <c r="AJ691" s="106"/>
      <c r="AK691" s="106"/>
      <c r="AL691" s="106"/>
      <c r="AM691" s="106"/>
      <c r="AN691" s="106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</row>
    <row r="692" spans="1:72" s="107" customFormat="1">
      <c r="A692" s="118"/>
      <c r="B692" s="118"/>
      <c r="C692" s="119"/>
      <c r="D692" s="118"/>
      <c r="E692" s="118"/>
      <c r="F692" s="118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  <c r="AJ692" s="106"/>
      <c r="AK692" s="106"/>
      <c r="AL692" s="106"/>
      <c r="AM692" s="106"/>
      <c r="AN692" s="106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</row>
    <row r="693" spans="1:72" s="107" customFormat="1">
      <c r="A693" s="118"/>
      <c r="B693" s="118"/>
      <c r="C693" s="119"/>
      <c r="D693" s="118"/>
      <c r="E693" s="118"/>
      <c r="F693" s="118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  <c r="AJ693" s="106"/>
      <c r="AK693" s="106"/>
      <c r="AL693" s="106"/>
      <c r="AM693" s="106"/>
      <c r="AN693" s="106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</row>
    <row r="694" spans="1:72" s="107" customFormat="1">
      <c r="A694" s="118"/>
      <c r="B694" s="118"/>
      <c r="C694" s="119"/>
      <c r="D694" s="118"/>
      <c r="E694" s="118"/>
      <c r="F694" s="118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  <c r="AJ694" s="106"/>
      <c r="AK694" s="106"/>
      <c r="AL694" s="106"/>
      <c r="AM694" s="106"/>
      <c r="AN694" s="106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</row>
    <row r="695" spans="1:72" s="107" customFormat="1">
      <c r="A695" s="118"/>
      <c r="B695" s="118"/>
      <c r="C695" s="119"/>
      <c r="D695" s="118"/>
      <c r="E695" s="118"/>
      <c r="F695" s="118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  <c r="AJ695" s="106"/>
      <c r="AK695" s="106"/>
      <c r="AL695" s="106"/>
      <c r="AM695" s="106"/>
      <c r="AN695" s="106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</row>
    <row r="696" spans="1:72" s="107" customFormat="1">
      <c r="A696" s="118"/>
      <c r="B696" s="118"/>
      <c r="C696" s="119"/>
      <c r="D696" s="118"/>
      <c r="E696" s="118"/>
      <c r="F696" s="118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  <c r="AJ696" s="106"/>
      <c r="AK696" s="106"/>
      <c r="AL696" s="106"/>
      <c r="AM696" s="106"/>
      <c r="AN696" s="106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</row>
    <row r="697" spans="1:72" s="107" customFormat="1">
      <c r="A697" s="118"/>
      <c r="B697" s="118"/>
      <c r="C697" s="119"/>
      <c r="D697" s="118"/>
      <c r="E697" s="118"/>
      <c r="F697" s="118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  <c r="AJ697" s="106"/>
      <c r="AK697" s="106"/>
      <c r="AL697" s="106"/>
      <c r="AM697" s="106"/>
      <c r="AN697" s="106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</row>
    <row r="698" spans="1:72" s="107" customFormat="1">
      <c r="A698" s="118"/>
      <c r="B698" s="118"/>
      <c r="C698" s="119"/>
      <c r="D698" s="118"/>
      <c r="E698" s="118"/>
      <c r="F698" s="118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  <c r="AJ698" s="106"/>
      <c r="AK698" s="106"/>
      <c r="AL698" s="106"/>
      <c r="AM698" s="106"/>
      <c r="AN698" s="106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</row>
    <row r="699" spans="1:72" s="107" customFormat="1">
      <c r="A699" s="118"/>
      <c r="B699" s="118"/>
      <c r="C699" s="119"/>
      <c r="D699" s="118"/>
      <c r="E699" s="118"/>
      <c r="F699" s="118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  <c r="AJ699" s="106"/>
      <c r="AK699" s="106"/>
      <c r="AL699" s="106"/>
      <c r="AM699" s="106"/>
      <c r="AN699" s="106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</row>
    <row r="700" spans="1:72" s="107" customFormat="1">
      <c r="A700" s="118"/>
      <c r="B700" s="118"/>
      <c r="C700" s="119"/>
      <c r="D700" s="118"/>
      <c r="E700" s="118"/>
      <c r="F700" s="118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  <c r="AJ700" s="106"/>
      <c r="AK700" s="106"/>
      <c r="AL700" s="106"/>
      <c r="AM700" s="106"/>
      <c r="AN700" s="106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</row>
    <row r="701" spans="1:72" s="107" customFormat="1">
      <c r="A701" s="118"/>
      <c r="B701" s="118"/>
      <c r="C701" s="119"/>
      <c r="D701" s="118"/>
      <c r="E701" s="118"/>
      <c r="F701" s="118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  <c r="AL701" s="106"/>
      <c r="AM701" s="106"/>
      <c r="AN701" s="106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</row>
    <row r="702" spans="1:72" s="107" customFormat="1">
      <c r="A702" s="118"/>
      <c r="B702" s="118"/>
      <c r="C702" s="119"/>
      <c r="D702" s="118"/>
      <c r="E702" s="118"/>
      <c r="F702" s="118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  <c r="AJ702" s="106"/>
      <c r="AK702" s="106"/>
      <c r="AL702" s="106"/>
      <c r="AM702" s="106"/>
      <c r="AN702" s="106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</row>
    <row r="703" spans="1:72" s="107" customFormat="1">
      <c r="A703" s="118"/>
      <c r="B703" s="118"/>
      <c r="C703" s="119"/>
      <c r="D703" s="118"/>
      <c r="E703" s="118"/>
      <c r="F703" s="118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  <c r="AJ703" s="106"/>
      <c r="AK703" s="106"/>
      <c r="AL703" s="106"/>
      <c r="AM703" s="106"/>
      <c r="AN703" s="106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</row>
    <row r="704" spans="1:72" s="107" customFormat="1">
      <c r="A704" s="118"/>
      <c r="B704" s="118"/>
      <c r="C704" s="119"/>
      <c r="D704" s="118"/>
      <c r="E704" s="118"/>
      <c r="F704" s="118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106"/>
      <c r="AJ704" s="106"/>
      <c r="AK704" s="106"/>
      <c r="AL704" s="106"/>
      <c r="AM704" s="106"/>
      <c r="AN704" s="106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</row>
    <row r="705" spans="1:72" s="107" customFormat="1">
      <c r="A705" s="118"/>
      <c r="B705" s="118"/>
      <c r="C705" s="119"/>
      <c r="D705" s="118"/>
      <c r="E705" s="118"/>
      <c r="F705" s="118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106"/>
      <c r="AJ705" s="106"/>
      <c r="AK705" s="106"/>
      <c r="AL705" s="106"/>
      <c r="AM705" s="106"/>
      <c r="AN705" s="106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</row>
    <row r="706" spans="1:72" s="107" customFormat="1">
      <c r="A706" s="118"/>
      <c r="B706" s="118"/>
      <c r="C706" s="119"/>
      <c r="D706" s="118"/>
      <c r="E706" s="118"/>
      <c r="F706" s="118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106"/>
      <c r="AJ706" s="106"/>
      <c r="AK706" s="106"/>
      <c r="AL706" s="106"/>
      <c r="AM706" s="106"/>
      <c r="AN706" s="106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</row>
    <row r="707" spans="1:72" s="107" customFormat="1">
      <c r="A707" s="118"/>
      <c r="B707" s="118"/>
      <c r="C707" s="119"/>
      <c r="D707" s="118"/>
      <c r="E707" s="118"/>
      <c r="F707" s="118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106"/>
      <c r="AJ707" s="106"/>
      <c r="AK707" s="106"/>
      <c r="AL707" s="106"/>
      <c r="AM707" s="106"/>
      <c r="AN707" s="106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</row>
    <row r="708" spans="1:72" s="107" customFormat="1">
      <c r="A708" s="118"/>
      <c r="B708" s="118"/>
      <c r="C708" s="119"/>
      <c r="D708" s="118"/>
      <c r="E708" s="118"/>
      <c r="F708" s="118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106"/>
      <c r="AJ708" s="106"/>
      <c r="AK708" s="106"/>
      <c r="AL708" s="106"/>
      <c r="AM708" s="106"/>
      <c r="AN708" s="106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</row>
    <row r="709" spans="1:72" s="107" customFormat="1">
      <c r="A709" s="118"/>
      <c r="B709" s="118"/>
      <c r="C709" s="119"/>
      <c r="D709" s="118"/>
      <c r="E709" s="118"/>
      <c r="F709" s="118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106"/>
      <c r="AJ709" s="106"/>
      <c r="AK709" s="106"/>
      <c r="AL709" s="106"/>
      <c r="AM709" s="106"/>
      <c r="AN709" s="106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</row>
    <row r="710" spans="1:72" s="107" customFormat="1">
      <c r="A710" s="118"/>
      <c r="B710" s="118"/>
      <c r="C710" s="119"/>
      <c r="D710" s="118"/>
      <c r="E710" s="118"/>
      <c r="F710" s="118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106"/>
      <c r="AJ710" s="106"/>
      <c r="AK710" s="106"/>
      <c r="AL710" s="106"/>
      <c r="AM710" s="106"/>
      <c r="AN710" s="106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</row>
    <row r="711" spans="1:72" s="107" customFormat="1">
      <c r="A711" s="118"/>
      <c r="B711" s="118"/>
      <c r="C711" s="119"/>
      <c r="D711" s="118"/>
      <c r="E711" s="118"/>
      <c r="F711" s="118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106"/>
      <c r="AK711" s="106"/>
      <c r="AL711" s="106"/>
      <c r="AM711" s="106"/>
      <c r="AN711" s="106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</row>
    <row r="712" spans="1:72" s="107" customFormat="1">
      <c r="A712" s="118"/>
      <c r="B712" s="118"/>
      <c r="C712" s="119"/>
      <c r="D712" s="118"/>
      <c r="E712" s="118"/>
      <c r="F712" s="118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106"/>
      <c r="AJ712" s="106"/>
      <c r="AK712" s="106"/>
      <c r="AL712" s="106"/>
      <c r="AM712" s="106"/>
      <c r="AN712" s="106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</row>
    <row r="713" spans="1:72" s="107" customFormat="1">
      <c r="A713" s="118"/>
      <c r="B713" s="118"/>
      <c r="C713" s="119"/>
      <c r="D713" s="118"/>
      <c r="E713" s="118"/>
      <c r="F713" s="118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6"/>
      <c r="AJ713" s="106"/>
      <c r="AK713" s="106"/>
      <c r="AL713" s="106"/>
      <c r="AM713" s="106"/>
      <c r="AN713" s="106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</row>
    <row r="714" spans="1:72" s="107" customFormat="1">
      <c r="A714" s="118"/>
      <c r="B714" s="118"/>
      <c r="C714" s="119"/>
      <c r="D714" s="118"/>
      <c r="E714" s="118"/>
      <c r="F714" s="118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106"/>
      <c r="AJ714" s="106"/>
      <c r="AK714" s="106"/>
      <c r="AL714" s="106"/>
      <c r="AM714" s="106"/>
      <c r="AN714" s="106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</row>
    <row r="715" spans="1:72" s="107" customFormat="1">
      <c r="A715" s="118"/>
      <c r="B715" s="118"/>
      <c r="C715" s="119"/>
      <c r="D715" s="118"/>
      <c r="E715" s="118"/>
      <c r="F715" s="118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106"/>
      <c r="AJ715" s="106"/>
      <c r="AK715" s="106"/>
      <c r="AL715" s="106"/>
      <c r="AM715" s="106"/>
      <c r="AN715" s="106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</row>
    <row r="716" spans="1:72" s="107" customFormat="1">
      <c r="A716" s="118"/>
      <c r="B716" s="118"/>
      <c r="C716" s="119"/>
      <c r="D716" s="118"/>
      <c r="E716" s="118"/>
      <c r="F716" s="118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106"/>
      <c r="AJ716" s="106"/>
      <c r="AK716" s="106"/>
      <c r="AL716" s="106"/>
      <c r="AM716" s="106"/>
      <c r="AN716" s="106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</row>
    <row r="717" spans="1:72" s="107" customFormat="1">
      <c r="A717" s="118"/>
      <c r="B717" s="118"/>
      <c r="C717" s="119"/>
      <c r="D717" s="118"/>
      <c r="E717" s="118"/>
      <c r="F717" s="118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106"/>
      <c r="AJ717" s="106"/>
      <c r="AK717" s="106"/>
      <c r="AL717" s="106"/>
      <c r="AM717" s="106"/>
      <c r="AN717" s="106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</row>
    <row r="718" spans="1:72" s="107" customFormat="1">
      <c r="A718" s="118"/>
      <c r="B718" s="118"/>
      <c r="C718" s="119"/>
      <c r="D718" s="118"/>
      <c r="E718" s="118"/>
      <c r="F718" s="118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106"/>
      <c r="AJ718" s="106"/>
      <c r="AK718" s="106"/>
      <c r="AL718" s="106"/>
      <c r="AM718" s="106"/>
      <c r="AN718" s="106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</row>
    <row r="719" spans="1:72" s="107" customFormat="1">
      <c r="A719" s="118"/>
      <c r="B719" s="118"/>
      <c r="C719" s="119"/>
      <c r="D719" s="118"/>
      <c r="E719" s="118"/>
      <c r="F719" s="118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106"/>
      <c r="AJ719" s="106"/>
      <c r="AK719" s="106"/>
      <c r="AL719" s="106"/>
      <c r="AM719" s="106"/>
      <c r="AN719" s="106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</row>
    <row r="720" spans="1:72" s="107" customFormat="1">
      <c r="A720" s="118"/>
      <c r="B720" s="118"/>
      <c r="C720" s="119"/>
      <c r="D720" s="118"/>
      <c r="E720" s="118"/>
      <c r="F720" s="118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106"/>
      <c r="AJ720" s="106"/>
      <c r="AK720" s="106"/>
      <c r="AL720" s="106"/>
      <c r="AM720" s="106"/>
      <c r="AN720" s="106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</row>
    <row r="721" spans="1:72" s="107" customFormat="1">
      <c r="A721" s="118"/>
      <c r="B721" s="118"/>
      <c r="C721" s="119"/>
      <c r="D721" s="118"/>
      <c r="E721" s="118"/>
      <c r="F721" s="118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106"/>
      <c r="AJ721" s="106"/>
      <c r="AK721" s="106"/>
      <c r="AL721" s="106"/>
      <c r="AM721" s="106"/>
      <c r="AN721" s="106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</row>
    <row r="722" spans="1:72" s="107" customFormat="1">
      <c r="A722" s="118"/>
      <c r="B722" s="118"/>
      <c r="C722" s="119"/>
      <c r="D722" s="118"/>
      <c r="E722" s="118"/>
      <c r="F722" s="118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106"/>
      <c r="AJ722" s="106"/>
      <c r="AK722" s="106"/>
      <c r="AL722" s="106"/>
      <c r="AM722" s="106"/>
      <c r="AN722" s="106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</row>
    <row r="723" spans="1:72" s="107" customFormat="1">
      <c r="A723" s="118"/>
      <c r="B723" s="118"/>
      <c r="C723" s="119"/>
      <c r="D723" s="118"/>
      <c r="E723" s="118"/>
      <c r="F723" s="118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6"/>
      <c r="AJ723" s="106"/>
      <c r="AK723" s="106"/>
      <c r="AL723" s="106"/>
      <c r="AM723" s="106"/>
      <c r="AN723" s="106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</row>
    <row r="724" spans="1:72" s="107" customFormat="1">
      <c r="A724" s="118"/>
      <c r="B724" s="118"/>
      <c r="C724" s="119"/>
      <c r="D724" s="118"/>
      <c r="E724" s="118"/>
      <c r="F724" s="118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106"/>
      <c r="AJ724" s="106"/>
      <c r="AK724" s="106"/>
      <c r="AL724" s="106"/>
      <c r="AM724" s="106"/>
      <c r="AN724" s="106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</row>
    <row r="725" spans="1:72" s="107" customFormat="1">
      <c r="A725" s="118"/>
      <c r="B725" s="118"/>
      <c r="C725" s="119"/>
      <c r="D725" s="118"/>
      <c r="E725" s="118"/>
      <c r="F725" s="118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6"/>
      <c r="AJ725" s="106"/>
      <c r="AK725" s="106"/>
      <c r="AL725" s="106"/>
      <c r="AM725" s="106"/>
      <c r="AN725" s="106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</row>
    <row r="726" spans="1:72" s="107" customFormat="1">
      <c r="A726" s="118"/>
      <c r="B726" s="118"/>
      <c r="C726" s="119"/>
      <c r="D726" s="118"/>
      <c r="E726" s="118"/>
      <c r="F726" s="118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106"/>
      <c r="AJ726" s="106"/>
      <c r="AK726" s="106"/>
      <c r="AL726" s="106"/>
      <c r="AM726" s="106"/>
      <c r="AN726" s="106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</row>
    <row r="727" spans="1:72" s="107" customFormat="1">
      <c r="A727" s="118"/>
      <c r="B727" s="118"/>
      <c r="C727" s="119"/>
      <c r="D727" s="118"/>
      <c r="E727" s="118"/>
      <c r="F727" s="118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106"/>
      <c r="AJ727" s="106"/>
      <c r="AK727" s="106"/>
      <c r="AL727" s="106"/>
      <c r="AM727" s="106"/>
      <c r="AN727" s="106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</row>
    <row r="728" spans="1:72" s="107" customFormat="1">
      <c r="A728" s="118"/>
      <c r="B728" s="118"/>
      <c r="C728" s="119"/>
      <c r="D728" s="118"/>
      <c r="E728" s="118"/>
      <c r="F728" s="118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106"/>
      <c r="AJ728" s="106"/>
      <c r="AK728" s="106"/>
      <c r="AL728" s="106"/>
      <c r="AM728" s="106"/>
      <c r="AN728" s="106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</row>
    <row r="729" spans="1:72" s="107" customFormat="1">
      <c r="A729" s="118"/>
      <c r="B729" s="118"/>
      <c r="C729" s="119"/>
      <c r="D729" s="118"/>
      <c r="E729" s="118"/>
      <c r="F729" s="118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6"/>
      <c r="AJ729" s="106"/>
      <c r="AK729" s="106"/>
      <c r="AL729" s="106"/>
      <c r="AM729" s="106"/>
      <c r="AN729" s="106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</row>
    <row r="730" spans="1:72" s="107" customFormat="1">
      <c r="A730" s="118"/>
      <c r="B730" s="118"/>
      <c r="C730" s="119"/>
      <c r="D730" s="118"/>
      <c r="E730" s="118"/>
      <c r="F730" s="118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  <c r="AJ730" s="106"/>
      <c r="AK730" s="106"/>
      <c r="AL730" s="106"/>
      <c r="AM730" s="106"/>
      <c r="AN730" s="106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</row>
    <row r="731" spans="1:72" s="107" customFormat="1">
      <c r="A731" s="118"/>
      <c r="B731" s="118"/>
      <c r="C731" s="119"/>
      <c r="D731" s="118"/>
      <c r="E731" s="118"/>
      <c r="F731" s="118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6"/>
      <c r="AJ731" s="106"/>
      <c r="AK731" s="106"/>
      <c r="AL731" s="106"/>
      <c r="AM731" s="106"/>
      <c r="AN731" s="106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</row>
    <row r="732" spans="1:72" s="107" customFormat="1">
      <c r="A732" s="118"/>
      <c r="B732" s="118"/>
      <c r="C732" s="119"/>
      <c r="D732" s="118"/>
      <c r="E732" s="118"/>
      <c r="F732" s="118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6"/>
      <c r="AJ732" s="106"/>
      <c r="AK732" s="106"/>
      <c r="AL732" s="106"/>
      <c r="AM732" s="106"/>
      <c r="AN732" s="106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</row>
    <row r="733" spans="1:72" s="107" customFormat="1">
      <c r="A733" s="118"/>
      <c r="B733" s="118"/>
      <c r="C733" s="119"/>
      <c r="D733" s="118"/>
      <c r="E733" s="118"/>
      <c r="F733" s="118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6"/>
      <c r="AJ733" s="106"/>
      <c r="AK733" s="106"/>
      <c r="AL733" s="106"/>
      <c r="AM733" s="106"/>
      <c r="AN733" s="106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</row>
    <row r="734" spans="1:72" s="107" customFormat="1">
      <c r="A734" s="118"/>
      <c r="B734" s="118"/>
      <c r="C734" s="119"/>
      <c r="D734" s="118"/>
      <c r="E734" s="118"/>
      <c r="F734" s="118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106"/>
      <c r="AJ734" s="106"/>
      <c r="AK734" s="106"/>
      <c r="AL734" s="106"/>
      <c r="AM734" s="106"/>
      <c r="AN734" s="106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</row>
    <row r="735" spans="1:72" s="107" customFormat="1">
      <c r="A735" s="118"/>
      <c r="B735" s="118"/>
      <c r="C735" s="119"/>
      <c r="D735" s="118"/>
      <c r="E735" s="118"/>
      <c r="F735" s="118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106"/>
      <c r="AJ735" s="106"/>
      <c r="AK735" s="106"/>
      <c r="AL735" s="106"/>
      <c r="AM735" s="106"/>
      <c r="AN735" s="106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</row>
    <row r="736" spans="1:72" s="107" customFormat="1">
      <c r="A736" s="118"/>
      <c r="B736" s="118"/>
      <c r="C736" s="119"/>
      <c r="D736" s="118"/>
      <c r="E736" s="118"/>
      <c r="F736" s="118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106"/>
      <c r="AJ736" s="106"/>
      <c r="AK736" s="106"/>
      <c r="AL736" s="106"/>
      <c r="AM736" s="106"/>
      <c r="AN736" s="106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</row>
    <row r="737" spans="1:72" s="107" customFormat="1">
      <c r="A737" s="118"/>
      <c r="B737" s="118"/>
      <c r="C737" s="119"/>
      <c r="D737" s="118"/>
      <c r="E737" s="118"/>
      <c r="F737" s="118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  <c r="AJ737" s="106"/>
      <c r="AK737" s="106"/>
      <c r="AL737" s="106"/>
      <c r="AM737" s="106"/>
      <c r="AN737" s="106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</row>
    <row r="738" spans="1:72" s="107" customFormat="1">
      <c r="A738" s="118"/>
      <c r="B738" s="118"/>
      <c r="C738" s="119"/>
      <c r="D738" s="118"/>
      <c r="E738" s="118"/>
      <c r="F738" s="118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  <c r="AJ738" s="106"/>
      <c r="AK738" s="106"/>
      <c r="AL738" s="106"/>
      <c r="AM738" s="106"/>
      <c r="AN738" s="106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</row>
    <row r="739" spans="1:72" s="107" customFormat="1">
      <c r="A739" s="118"/>
      <c r="B739" s="118"/>
      <c r="C739" s="119"/>
      <c r="D739" s="118"/>
      <c r="E739" s="118"/>
      <c r="F739" s="118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106"/>
      <c r="AJ739" s="106"/>
      <c r="AK739" s="106"/>
      <c r="AL739" s="106"/>
      <c r="AM739" s="106"/>
      <c r="AN739" s="106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</row>
    <row r="740" spans="1:72" s="107" customFormat="1">
      <c r="A740" s="118"/>
      <c r="B740" s="118"/>
      <c r="C740" s="119"/>
      <c r="D740" s="118"/>
      <c r="E740" s="118"/>
      <c r="F740" s="118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106"/>
      <c r="AJ740" s="106"/>
      <c r="AK740" s="106"/>
      <c r="AL740" s="106"/>
      <c r="AM740" s="106"/>
      <c r="AN740" s="106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</row>
    <row r="741" spans="1:72" s="107" customFormat="1">
      <c r="A741" s="118"/>
      <c r="B741" s="118"/>
      <c r="C741" s="119"/>
      <c r="D741" s="118"/>
      <c r="E741" s="118"/>
      <c r="F741" s="118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106"/>
      <c r="AJ741" s="106"/>
      <c r="AK741" s="106"/>
      <c r="AL741" s="106"/>
      <c r="AM741" s="106"/>
      <c r="AN741" s="106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</row>
    <row r="742" spans="1:72" s="107" customFormat="1">
      <c r="A742" s="118"/>
      <c r="B742" s="118"/>
      <c r="C742" s="119"/>
      <c r="D742" s="118"/>
      <c r="E742" s="118"/>
      <c r="F742" s="118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  <c r="AJ742" s="106"/>
      <c r="AK742" s="106"/>
      <c r="AL742" s="106"/>
      <c r="AM742" s="106"/>
      <c r="AN742" s="106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</row>
    <row r="743" spans="1:72" s="107" customFormat="1">
      <c r="A743" s="118"/>
      <c r="B743" s="118"/>
      <c r="C743" s="119"/>
      <c r="D743" s="118"/>
      <c r="E743" s="118"/>
      <c r="F743" s="118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106"/>
      <c r="AJ743" s="106"/>
      <c r="AK743" s="106"/>
      <c r="AL743" s="106"/>
      <c r="AM743" s="106"/>
      <c r="AN743" s="106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</row>
    <row r="744" spans="1:72" s="107" customFormat="1">
      <c r="A744" s="118"/>
      <c r="B744" s="118"/>
      <c r="C744" s="119"/>
      <c r="D744" s="118"/>
      <c r="E744" s="118"/>
      <c r="F744" s="118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106"/>
      <c r="AJ744" s="106"/>
      <c r="AK744" s="106"/>
      <c r="AL744" s="106"/>
      <c r="AM744" s="106"/>
      <c r="AN744" s="106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</row>
    <row r="745" spans="1:72" s="107" customFormat="1">
      <c r="A745" s="118"/>
      <c r="B745" s="118"/>
      <c r="C745" s="119"/>
      <c r="D745" s="118"/>
      <c r="E745" s="118"/>
      <c r="F745" s="118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106"/>
      <c r="AJ745" s="106"/>
      <c r="AK745" s="106"/>
      <c r="AL745" s="106"/>
      <c r="AM745" s="106"/>
      <c r="AN745" s="106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</row>
    <row r="746" spans="1:72" s="107" customFormat="1">
      <c r="A746" s="118"/>
      <c r="B746" s="118"/>
      <c r="C746" s="119"/>
      <c r="D746" s="118"/>
      <c r="E746" s="118"/>
      <c r="F746" s="118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106"/>
      <c r="AJ746" s="106"/>
      <c r="AK746" s="106"/>
      <c r="AL746" s="106"/>
      <c r="AM746" s="106"/>
      <c r="AN746" s="106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</row>
    <row r="747" spans="1:72" s="107" customFormat="1">
      <c r="A747" s="118"/>
      <c r="B747" s="118"/>
      <c r="C747" s="119"/>
      <c r="D747" s="118"/>
      <c r="E747" s="118"/>
      <c r="F747" s="118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106"/>
      <c r="AJ747" s="106"/>
      <c r="AK747" s="106"/>
      <c r="AL747" s="106"/>
      <c r="AM747" s="106"/>
      <c r="AN747" s="106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</row>
    <row r="748" spans="1:72" s="107" customFormat="1">
      <c r="A748" s="118"/>
      <c r="B748" s="118"/>
      <c r="C748" s="119"/>
      <c r="D748" s="118"/>
      <c r="E748" s="118"/>
      <c r="F748" s="118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  <c r="AH748" s="106"/>
      <c r="AI748" s="106"/>
      <c r="AJ748" s="106"/>
      <c r="AK748" s="106"/>
      <c r="AL748" s="106"/>
      <c r="AM748" s="106"/>
      <c r="AN748" s="106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</row>
    <row r="749" spans="1:72" s="107" customFormat="1">
      <c r="A749" s="118"/>
      <c r="B749" s="118"/>
      <c r="C749" s="119"/>
      <c r="D749" s="118"/>
      <c r="E749" s="118"/>
      <c r="F749" s="118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  <c r="AH749" s="106"/>
      <c r="AI749" s="106"/>
      <c r="AJ749" s="106"/>
      <c r="AK749" s="106"/>
      <c r="AL749" s="106"/>
      <c r="AM749" s="106"/>
      <c r="AN749" s="106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</row>
    <row r="750" spans="1:72" s="107" customFormat="1">
      <c r="A750" s="118"/>
      <c r="B750" s="118"/>
      <c r="C750" s="119"/>
      <c r="D750" s="118"/>
      <c r="E750" s="118"/>
      <c r="F750" s="118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  <c r="AH750" s="106"/>
      <c r="AI750" s="106"/>
      <c r="AJ750" s="106"/>
      <c r="AK750" s="106"/>
      <c r="AL750" s="106"/>
      <c r="AM750" s="106"/>
      <c r="AN750" s="106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</row>
    <row r="751" spans="1:72" s="107" customFormat="1">
      <c r="A751" s="118"/>
      <c r="B751" s="118"/>
      <c r="C751" s="119"/>
      <c r="D751" s="118"/>
      <c r="E751" s="118"/>
      <c r="F751" s="118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  <c r="AH751" s="106"/>
      <c r="AI751" s="106"/>
      <c r="AJ751" s="106"/>
      <c r="AK751" s="106"/>
      <c r="AL751" s="106"/>
      <c r="AM751" s="106"/>
      <c r="AN751" s="106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</row>
    <row r="752" spans="1:72" s="107" customFormat="1">
      <c r="A752" s="118"/>
      <c r="B752" s="118"/>
      <c r="C752" s="119"/>
      <c r="D752" s="118"/>
      <c r="E752" s="118"/>
      <c r="F752" s="118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  <c r="AH752" s="106"/>
      <c r="AI752" s="106"/>
      <c r="AJ752" s="106"/>
      <c r="AK752" s="106"/>
      <c r="AL752" s="106"/>
      <c r="AM752" s="106"/>
      <c r="AN752" s="106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</row>
    <row r="753" spans="1:72" s="107" customFormat="1">
      <c r="A753" s="118"/>
      <c r="B753" s="118"/>
      <c r="C753" s="119"/>
      <c r="D753" s="118"/>
      <c r="E753" s="118"/>
      <c r="F753" s="118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  <c r="AH753" s="106"/>
      <c r="AI753" s="106"/>
      <c r="AJ753" s="106"/>
      <c r="AK753" s="106"/>
      <c r="AL753" s="106"/>
      <c r="AM753" s="106"/>
      <c r="AN753" s="106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</row>
    <row r="754" spans="1:72" s="107" customFormat="1">
      <c r="A754" s="118"/>
      <c r="B754" s="118"/>
      <c r="C754" s="119"/>
      <c r="D754" s="118"/>
      <c r="E754" s="118"/>
      <c r="F754" s="118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  <c r="AH754" s="106"/>
      <c r="AI754" s="106"/>
      <c r="AJ754" s="106"/>
      <c r="AK754" s="106"/>
      <c r="AL754" s="106"/>
      <c r="AM754" s="106"/>
      <c r="AN754" s="106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</row>
    <row r="755" spans="1:72" s="107" customFormat="1">
      <c r="A755" s="118"/>
      <c r="B755" s="118"/>
      <c r="C755" s="119"/>
      <c r="D755" s="118"/>
      <c r="E755" s="118"/>
      <c r="F755" s="118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  <c r="AH755" s="106"/>
      <c r="AI755" s="106"/>
      <c r="AJ755" s="106"/>
      <c r="AK755" s="106"/>
      <c r="AL755" s="106"/>
      <c r="AM755" s="106"/>
      <c r="AN755" s="106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</row>
    <row r="756" spans="1:72" s="107" customFormat="1">
      <c r="A756" s="118"/>
      <c r="B756" s="118"/>
      <c r="C756" s="119"/>
      <c r="D756" s="118"/>
      <c r="E756" s="118"/>
      <c r="F756" s="118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106"/>
      <c r="AJ756" s="106"/>
      <c r="AK756" s="106"/>
      <c r="AL756" s="106"/>
      <c r="AM756" s="106"/>
      <c r="AN756" s="106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</row>
    <row r="757" spans="1:72" s="107" customFormat="1">
      <c r="A757" s="118"/>
      <c r="B757" s="118"/>
      <c r="C757" s="119"/>
      <c r="D757" s="118"/>
      <c r="E757" s="118"/>
      <c r="F757" s="118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  <c r="AH757" s="106"/>
      <c r="AI757" s="106"/>
      <c r="AJ757" s="106"/>
      <c r="AK757" s="106"/>
      <c r="AL757" s="106"/>
      <c r="AM757" s="106"/>
      <c r="AN757" s="106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</row>
    <row r="758" spans="1:72" s="107" customFormat="1">
      <c r="A758" s="118"/>
      <c r="B758" s="118"/>
      <c r="C758" s="119"/>
      <c r="D758" s="118"/>
      <c r="E758" s="118"/>
      <c r="F758" s="118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106"/>
      <c r="AK758" s="106"/>
      <c r="AL758" s="106"/>
      <c r="AM758" s="106"/>
      <c r="AN758" s="106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</row>
    <row r="759" spans="1:72" s="107" customFormat="1">
      <c r="A759" s="118"/>
      <c r="B759" s="118"/>
      <c r="C759" s="119"/>
      <c r="D759" s="118"/>
      <c r="E759" s="118"/>
      <c r="F759" s="118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  <c r="AH759" s="106"/>
      <c r="AI759" s="106"/>
      <c r="AJ759" s="106"/>
      <c r="AK759" s="106"/>
      <c r="AL759" s="106"/>
      <c r="AM759" s="106"/>
      <c r="AN759" s="106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</row>
    <row r="760" spans="1:72" s="107" customFormat="1">
      <c r="A760" s="118"/>
      <c r="B760" s="118"/>
      <c r="C760" s="119"/>
      <c r="D760" s="118"/>
      <c r="E760" s="118"/>
      <c r="F760" s="118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  <c r="AH760" s="106"/>
      <c r="AI760" s="106"/>
      <c r="AJ760" s="106"/>
      <c r="AK760" s="106"/>
      <c r="AL760" s="106"/>
      <c r="AM760" s="106"/>
      <c r="AN760" s="106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</row>
    <row r="761" spans="1:72" s="107" customFormat="1">
      <c r="A761" s="118"/>
      <c r="B761" s="118"/>
      <c r="C761" s="119"/>
      <c r="D761" s="118"/>
      <c r="E761" s="118"/>
      <c r="F761" s="118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  <c r="AH761" s="106"/>
      <c r="AI761" s="106"/>
      <c r="AJ761" s="106"/>
      <c r="AK761" s="106"/>
      <c r="AL761" s="106"/>
      <c r="AM761" s="106"/>
      <c r="AN761" s="106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</row>
    <row r="762" spans="1:72" s="107" customFormat="1">
      <c r="A762" s="118"/>
      <c r="B762" s="118"/>
      <c r="C762" s="119"/>
      <c r="D762" s="118"/>
      <c r="E762" s="118"/>
      <c r="F762" s="118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6"/>
      <c r="AI762" s="106"/>
      <c r="AJ762" s="106"/>
      <c r="AK762" s="106"/>
      <c r="AL762" s="106"/>
      <c r="AM762" s="106"/>
      <c r="AN762" s="106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</row>
    <row r="763" spans="1:72" s="107" customFormat="1">
      <c r="A763" s="118"/>
      <c r="B763" s="118"/>
      <c r="C763" s="119"/>
      <c r="D763" s="118"/>
      <c r="E763" s="118"/>
      <c r="F763" s="118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  <c r="AH763" s="106"/>
      <c r="AI763" s="106"/>
      <c r="AJ763" s="106"/>
      <c r="AK763" s="106"/>
      <c r="AL763" s="106"/>
      <c r="AM763" s="106"/>
      <c r="AN763" s="106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</row>
    <row r="764" spans="1:72" s="107" customFormat="1">
      <c r="A764" s="118"/>
      <c r="B764" s="118"/>
      <c r="C764" s="119"/>
      <c r="D764" s="118"/>
      <c r="E764" s="118"/>
      <c r="F764" s="118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106"/>
      <c r="AJ764" s="106"/>
      <c r="AK764" s="106"/>
      <c r="AL764" s="106"/>
      <c r="AM764" s="106"/>
      <c r="AN764" s="106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</row>
    <row r="765" spans="1:72" s="107" customFormat="1">
      <c r="A765" s="118"/>
      <c r="B765" s="118"/>
      <c r="C765" s="119"/>
      <c r="D765" s="118"/>
      <c r="E765" s="118"/>
      <c r="F765" s="118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  <c r="AH765" s="106"/>
      <c r="AI765" s="106"/>
      <c r="AJ765" s="106"/>
      <c r="AK765" s="106"/>
      <c r="AL765" s="106"/>
      <c r="AM765" s="106"/>
      <c r="AN765" s="106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</row>
    <row r="766" spans="1:72" s="107" customFormat="1">
      <c r="A766" s="118"/>
      <c r="B766" s="118"/>
      <c r="C766" s="119"/>
      <c r="D766" s="118"/>
      <c r="E766" s="118"/>
      <c r="F766" s="118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  <c r="AH766" s="106"/>
      <c r="AI766" s="106"/>
      <c r="AJ766" s="106"/>
      <c r="AK766" s="106"/>
      <c r="AL766" s="106"/>
      <c r="AM766" s="106"/>
      <c r="AN766" s="106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</row>
    <row r="767" spans="1:72" s="107" customFormat="1">
      <c r="A767" s="118"/>
      <c r="B767" s="118"/>
      <c r="C767" s="119"/>
      <c r="D767" s="118"/>
      <c r="E767" s="118"/>
      <c r="F767" s="118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  <c r="AH767" s="106"/>
      <c r="AI767" s="106"/>
      <c r="AJ767" s="106"/>
      <c r="AK767" s="106"/>
      <c r="AL767" s="106"/>
      <c r="AM767" s="106"/>
      <c r="AN767" s="106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</row>
    <row r="768" spans="1:72" s="107" customFormat="1">
      <c r="A768" s="118"/>
      <c r="B768" s="118"/>
      <c r="C768" s="119"/>
      <c r="D768" s="118"/>
      <c r="E768" s="118"/>
      <c r="F768" s="118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  <c r="AH768" s="106"/>
      <c r="AI768" s="106"/>
      <c r="AJ768" s="106"/>
      <c r="AK768" s="106"/>
      <c r="AL768" s="106"/>
      <c r="AM768" s="106"/>
      <c r="AN768" s="106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</row>
    <row r="769" spans="1:72" s="107" customFormat="1">
      <c r="A769" s="118"/>
      <c r="B769" s="118"/>
      <c r="C769" s="119"/>
      <c r="D769" s="118"/>
      <c r="E769" s="118"/>
      <c r="F769" s="118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  <c r="AH769" s="106"/>
      <c r="AI769" s="106"/>
      <c r="AJ769" s="106"/>
      <c r="AK769" s="106"/>
      <c r="AL769" s="106"/>
      <c r="AM769" s="106"/>
      <c r="AN769" s="106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</row>
    <row r="770" spans="1:72" s="107" customFormat="1">
      <c r="A770" s="118"/>
      <c r="B770" s="118"/>
      <c r="C770" s="119"/>
      <c r="D770" s="118"/>
      <c r="E770" s="118"/>
      <c r="F770" s="118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  <c r="AH770" s="106"/>
      <c r="AI770" s="106"/>
      <c r="AJ770" s="106"/>
      <c r="AK770" s="106"/>
      <c r="AL770" s="106"/>
      <c r="AM770" s="106"/>
      <c r="AN770" s="106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</row>
    <row r="771" spans="1:72" s="107" customFormat="1">
      <c r="A771" s="118"/>
      <c r="B771" s="118"/>
      <c r="C771" s="119"/>
      <c r="D771" s="118"/>
      <c r="E771" s="118"/>
      <c r="F771" s="118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  <c r="AH771" s="106"/>
      <c r="AI771" s="106"/>
      <c r="AJ771" s="106"/>
      <c r="AK771" s="106"/>
      <c r="AL771" s="106"/>
      <c r="AM771" s="106"/>
      <c r="AN771" s="106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</row>
    <row r="772" spans="1:72" s="107" customFormat="1">
      <c r="A772" s="118"/>
      <c r="B772" s="118"/>
      <c r="C772" s="119"/>
      <c r="D772" s="118"/>
      <c r="E772" s="118"/>
      <c r="F772" s="118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  <c r="AH772" s="106"/>
      <c r="AI772" s="106"/>
      <c r="AJ772" s="106"/>
      <c r="AK772" s="106"/>
      <c r="AL772" s="106"/>
      <c r="AM772" s="106"/>
      <c r="AN772" s="106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</row>
    <row r="773" spans="1:72" s="107" customFormat="1">
      <c r="A773" s="118"/>
      <c r="B773" s="118"/>
      <c r="C773" s="119"/>
      <c r="D773" s="118"/>
      <c r="E773" s="118"/>
      <c r="F773" s="118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  <c r="AH773" s="106"/>
      <c r="AI773" s="106"/>
      <c r="AJ773" s="106"/>
      <c r="AK773" s="106"/>
      <c r="AL773" s="106"/>
      <c r="AM773" s="106"/>
      <c r="AN773" s="106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</row>
    <row r="774" spans="1:72" s="107" customFormat="1">
      <c r="A774" s="118"/>
      <c r="B774" s="118"/>
      <c r="C774" s="119"/>
      <c r="D774" s="118"/>
      <c r="E774" s="118"/>
      <c r="F774" s="118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  <c r="AH774" s="106"/>
      <c r="AI774" s="106"/>
      <c r="AJ774" s="106"/>
      <c r="AK774" s="106"/>
      <c r="AL774" s="106"/>
      <c r="AM774" s="106"/>
      <c r="AN774" s="106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</row>
    <row r="775" spans="1:72" s="107" customFormat="1">
      <c r="A775" s="118"/>
      <c r="B775" s="118"/>
      <c r="C775" s="119"/>
      <c r="D775" s="118"/>
      <c r="E775" s="118"/>
      <c r="F775" s="118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  <c r="AL775" s="106"/>
      <c r="AM775" s="106"/>
      <c r="AN775" s="106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</row>
    <row r="776" spans="1:72" s="107" customFormat="1">
      <c r="A776" s="118"/>
      <c r="B776" s="118"/>
      <c r="C776" s="119"/>
      <c r="D776" s="118"/>
      <c r="E776" s="118"/>
      <c r="F776" s="118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  <c r="AH776" s="106"/>
      <c r="AI776" s="106"/>
      <c r="AJ776" s="106"/>
      <c r="AK776" s="106"/>
      <c r="AL776" s="106"/>
      <c r="AM776" s="106"/>
      <c r="AN776" s="106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</row>
    <row r="777" spans="1:72" s="107" customFormat="1">
      <c r="A777" s="118"/>
      <c r="B777" s="118"/>
      <c r="C777" s="119"/>
      <c r="D777" s="118"/>
      <c r="E777" s="118"/>
      <c r="F777" s="118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  <c r="AH777" s="106"/>
      <c r="AI777" s="106"/>
      <c r="AJ777" s="106"/>
      <c r="AK777" s="106"/>
      <c r="AL777" s="106"/>
      <c r="AM777" s="106"/>
      <c r="AN777" s="106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</row>
    <row r="778" spans="1:72" s="107" customFormat="1">
      <c r="A778" s="118"/>
      <c r="B778" s="118"/>
      <c r="C778" s="119"/>
      <c r="D778" s="118"/>
      <c r="E778" s="118"/>
      <c r="F778" s="118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  <c r="AH778" s="106"/>
      <c r="AI778" s="106"/>
      <c r="AJ778" s="106"/>
      <c r="AK778" s="106"/>
      <c r="AL778" s="106"/>
      <c r="AM778" s="106"/>
      <c r="AN778" s="106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</row>
    <row r="779" spans="1:72" s="107" customFormat="1">
      <c r="A779" s="118"/>
      <c r="B779" s="118"/>
      <c r="C779" s="119"/>
      <c r="D779" s="118"/>
      <c r="E779" s="118"/>
      <c r="F779" s="118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  <c r="AH779" s="106"/>
      <c r="AI779" s="106"/>
      <c r="AJ779" s="106"/>
      <c r="AK779" s="106"/>
      <c r="AL779" s="106"/>
      <c r="AM779" s="106"/>
      <c r="AN779" s="106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</row>
    <row r="780" spans="1:72" s="107" customFormat="1">
      <c r="A780" s="118"/>
      <c r="B780" s="118"/>
      <c r="C780" s="119"/>
      <c r="D780" s="118"/>
      <c r="E780" s="118"/>
      <c r="F780" s="118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  <c r="AH780" s="106"/>
      <c r="AI780" s="106"/>
      <c r="AJ780" s="106"/>
      <c r="AK780" s="106"/>
      <c r="AL780" s="106"/>
      <c r="AM780" s="106"/>
      <c r="AN780" s="106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</row>
    <row r="781" spans="1:72" s="107" customFormat="1">
      <c r="A781" s="118"/>
      <c r="B781" s="118"/>
      <c r="C781" s="119"/>
      <c r="D781" s="118"/>
      <c r="E781" s="118"/>
      <c r="F781" s="118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  <c r="AH781" s="106"/>
      <c r="AI781" s="106"/>
      <c r="AJ781" s="106"/>
      <c r="AK781" s="106"/>
      <c r="AL781" s="106"/>
      <c r="AM781" s="106"/>
      <c r="AN781" s="106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</row>
    <row r="782" spans="1:72" s="107" customFormat="1">
      <c r="A782" s="118"/>
      <c r="B782" s="118"/>
      <c r="C782" s="119"/>
      <c r="D782" s="118"/>
      <c r="E782" s="118"/>
      <c r="F782" s="118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  <c r="AH782" s="106"/>
      <c r="AI782" s="106"/>
      <c r="AJ782" s="106"/>
      <c r="AK782" s="106"/>
      <c r="AL782" s="106"/>
      <c r="AM782" s="106"/>
      <c r="AN782" s="106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</row>
    <row r="783" spans="1:72" s="107" customFormat="1">
      <c r="A783" s="118"/>
      <c r="B783" s="118"/>
      <c r="C783" s="119"/>
      <c r="D783" s="118"/>
      <c r="E783" s="118"/>
      <c r="F783" s="118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  <c r="AH783" s="106"/>
      <c r="AI783" s="106"/>
      <c r="AJ783" s="106"/>
      <c r="AK783" s="106"/>
      <c r="AL783" s="106"/>
      <c r="AM783" s="106"/>
      <c r="AN783" s="106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</row>
    <row r="784" spans="1:72" s="107" customFormat="1">
      <c r="A784" s="118"/>
      <c r="B784" s="118"/>
      <c r="C784" s="119"/>
      <c r="D784" s="118"/>
      <c r="E784" s="118"/>
      <c r="F784" s="118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  <c r="AH784" s="106"/>
      <c r="AI784" s="106"/>
      <c r="AJ784" s="106"/>
      <c r="AK784" s="106"/>
      <c r="AL784" s="106"/>
      <c r="AM784" s="106"/>
      <c r="AN784" s="106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</row>
    <row r="785" spans="1:72" s="107" customFormat="1">
      <c r="A785" s="118"/>
      <c r="B785" s="118"/>
      <c r="C785" s="119"/>
      <c r="D785" s="118"/>
      <c r="E785" s="118"/>
      <c r="F785" s="118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  <c r="AH785" s="106"/>
      <c r="AI785" s="106"/>
      <c r="AJ785" s="106"/>
      <c r="AK785" s="106"/>
      <c r="AL785" s="106"/>
      <c r="AM785" s="106"/>
      <c r="AN785" s="106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</row>
    <row r="786" spans="1:72" s="107" customFormat="1">
      <c r="A786" s="118"/>
      <c r="B786" s="118"/>
      <c r="C786" s="119"/>
      <c r="D786" s="118"/>
      <c r="E786" s="118"/>
      <c r="F786" s="118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  <c r="AH786" s="106"/>
      <c r="AI786" s="106"/>
      <c r="AJ786" s="106"/>
      <c r="AK786" s="106"/>
      <c r="AL786" s="106"/>
      <c r="AM786" s="106"/>
      <c r="AN786" s="106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</row>
    <row r="787" spans="1:72" s="107" customFormat="1">
      <c r="A787" s="118"/>
      <c r="B787" s="118"/>
      <c r="C787" s="119"/>
      <c r="D787" s="118"/>
      <c r="E787" s="118"/>
      <c r="F787" s="118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  <c r="AH787" s="106"/>
      <c r="AI787" s="106"/>
      <c r="AJ787" s="106"/>
      <c r="AK787" s="106"/>
      <c r="AL787" s="106"/>
      <c r="AM787" s="106"/>
      <c r="AN787" s="106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</row>
    <row r="788" spans="1:72" s="107" customFormat="1">
      <c r="A788" s="118"/>
      <c r="B788" s="118"/>
      <c r="C788" s="119"/>
      <c r="D788" s="118"/>
      <c r="E788" s="118"/>
      <c r="F788" s="118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  <c r="AH788" s="106"/>
      <c r="AI788" s="106"/>
      <c r="AJ788" s="106"/>
      <c r="AK788" s="106"/>
      <c r="AL788" s="106"/>
      <c r="AM788" s="106"/>
      <c r="AN788" s="106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</row>
    <row r="789" spans="1:72" s="107" customFormat="1">
      <c r="A789" s="118"/>
      <c r="B789" s="118"/>
      <c r="C789" s="119"/>
      <c r="D789" s="118"/>
      <c r="E789" s="118"/>
      <c r="F789" s="118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  <c r="AH789" s="106"/>
      <c r="AI789" s="106"/>
      <c r="AJ789" s="106"/>
      <c r="AK789" s="106"/>
      <c r="AL789" s="106"/>
      <c r="AM789" s="106"/>
      <c r="AN789" s="106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</row>
    <row r="790" spans="1:72" s="107" customFormat="1">
      <c r="A790" s="118"/>
      <c r="B790" s="118"/>
      <c r="C790" s="119"/>
      <c r="D790" s="118"/>
      <c r="E790" s="118"/>
      <c r="F790" s="118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  <c r="AH790" s="106"/>
      <c r="AI790" s="106"/>
      <c r="AJ790" s="106"/>
      <c r="AK790" s="106"/>
      <c r="AL790" s="106"/>
      <c r="AM790" s="106"/>
      <c r="AN790" s="106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</row>
    <row r="791" spans="1:72" s="107" customFormat="1">
      <c r="A791" s="118"/>
      <c r="B791" s="118"/>
      <c r="C791" s="119"/>
      <c r="D791" s="118"/>
      <c r="E791" s="118"/>
      <c r="F791" s="118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  <c r="AH791" s="106"/>
      <c r="AI791" s="106"/>
      <c r="AJ791" s="106"/>
      <c r="AK791" s="106"/>
      <c r="AL791" s="106"/>
      <c r="AM791" s="106"/>
      <c r="AN791" s="106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</row>
    <row r="792" spans="1:72" s="107" customFormat="1">
      <c r="A792" s="118"/>
      <c r="B792" s="118"/>
      <c r="C792" s="119"/>
      <c r="D792" s="118"/>
      <c r="E792" s="118"/>
      <c r="F792" s="118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  <c r="AH792" s="106"/>
      <c r="AI792" s="106"/>
      <c r="AJ792" s="106"/>
      <c r="AK792" s="106"/>
      <c r="AL792" s="106"/>
      <c r="AM792" s="106"/>
      <c r="AN792" s="106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</row>
    <row r="793" spans="1:72" s="107" customFormat="1">
      <c r="A793" s="118"/>
      <c r="B793" s="118"/>
      <c r="C793" s="119"/>
      <c r="D793" s="118"/>
      <c r="E793" s="118"/>
      <c r="F793" s="118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  <c r="AH793" s="106"/>
      <c r="AI793" s="106"/>
      <c r="AJ793" s="106"/>
      <c r="AK793" s="106"/>
      <c r="AL793" s="106"/>
      <c r="AM793" s="106"/>
      <c r="AN793" s="106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</row>
    <row r="794" spans="1:72" s="107" customFormat="1">
      <c r="A794" s="118"/>
      <c r="B794" s="118"/>
      <c r="C794" s="119"/>
      <c r="D794" s="118"/>
      <c r="E794" s="118"/>
      <c r="F794" s="118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  <c r="AH794" s="106"/>
      <c r="AI794" s="106"/>
      <c r="AJ794" s="106"/>
      <c r="AK794" s="106"/>
      <c r="AL794" s="106"/>
      <c r="AM794" s="106"/>
      <c r="AN794" s="106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</row>
    <row r="795" spans="1:72" s="107" customFormat="1">
      <c r="A795" s="118"/>
      <c r="B795" s="118"/>
      <c r="C795" s="119"/>
      <c r="D795" s="118"/>
      <c r="E795" s="118"/>
      <c r="F795" s="118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  <c r="AH795" s="106"/>
      <c r="AI795" s="106"/>
      <c r="AJ795" s="106"/>
      <c r="AK795" s="106"/>
      <c r="AL795" s="106"/>
      <c r="AM795" s="106"/>
      <c r="AN795" s="106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</row>
    <row r="796" spans="1:72" s="107" customFormat="1">
      <c r="A796" s="118"/>
      <c r="B796" s="118"/>
      <c r="C796" s="119"/>
      <c r="D796" s="118"/>
      <c r="E796" s="118"/>
      <c r="F796" s="118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  <c r="AH796" s="106"/>
      <c r="AI796" s="106"/>
      <c r="AJ796" s="106"/>
      <c r="AK796" s="106"/>
      <c r="AL796" s="106"/>
      <c r="AM796" s="106"/>
      <c r="AN796" s="106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</row>
    <row r="797" spans="1:72" s="107" customFormat="1">
      <c r="A797" s="118"/>
      <c r="B797" s="118"/>
      <c r="C797" s="119"/>
      <c r="D797" s="118"/>
      <c r="E797" s="118"/>
      <c r="F797" s="118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  <c r="AG797" s="106"/>
      <c r="AH797" s="106"/>
      <c r="AI797" s="106"/>
      <c r="AJ797" s="106"/>
      <c r="AK797" s="106"/>
      <c r="AL797" s="106"/>
      <c r="AM797" s="106"/>
      <c r="AN797" s="106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</row>
    <row r="798" spans="1:72" s="107" customFormat="1">
      <c r="A798" s="118"/>
      <c r="B798" s="118"/>
      <c r="C798" s="119"/>
      <c r="D798" s="118"/>
      <c r="E798" s="118"/>
      <c r="F798" s="118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  <c r="AH798" s="106"/>
      <c r="AI798" s="106"/>
      <c r="AJ798" s="106"/>
      <c r="AK798" s="106"/>
      <c r="AL798" s="106"/>
      <c r="AM798" s="106"/>
      <c r="AN798" s="106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</row>
    <row r="799" spans="1:72" s="107" customFormat="1">
      <c r="A799" s="118"/>
      <c r="B799" s="118"/>
      <c r="C799" s="119"/>
      <c r="D799" s="118"/>
      <c r="E799" s="118"/>
      <c r="F799" s="118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  <c r="AH799" s="106"/>
      <c r="AI799" s="106"/>
      <c r="AJ799" s="106"/>
      <c r="AK799" s="106"/>
      <c r="AL799" s="106"/>
      <c r="AM799" s="106"/>
      <c r="AN799" s="106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</row>
    <row r="800" spans="1:72" s="107" customFormat="1">
      <c r="A800" s="118"/>
      <c r="B800" s="118"/>
      <c r="C800" s="119"/>
      <c r="D800" s="118"/>
      <c r="E800" s="118"/>
      <c r="F800" s="118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  <c r="AH800" s="106"/>
      <c r="AI800" s="106"/>
      <c r="AJ800" s="106"/>
      <c r="AK800" s="106"/>
      <c r="AL800" s="106"/>
      <c r="AM800" s="106"/>
      <c r="AN800" s="106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</row>
    <row r="801" spans="1:72" s="107" customFormat="1">
      <c r="A801" s="118"/>
      <c r="B801" s="118"/>
      <c r="C801" s="119"/>
      <c r="D801" s="118"/>
      <c r="E801" s="118"/>
      <c r="F801" s="118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06"/>
      <c r="AH801" s="106"/>
      <c r="AI801" s="106"/>
      <c r="AJ801" s="106"/>
      <c r="AK801" s="106"/>
      <c r="AL801" s="106"/>
      <c r="AM801" s="106"/>
      <c r="AN801" s="106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</row>
    <row r="802" spans="1:72" s="107" customFormat="1">
      <c r="A802" s="118"/>
      <c r="B802" s="118"/>
      <c r="C802" s="119"/>
      <c r="D802" s="118"/>
      <c r="E802" s="118"/>
      <c r="F802" s="118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  <c r="AG802" s="106"/>
      <c r="AH802" s="106"/>
      <c r="AI802" s="106"/>
      <c r="AJ802" s="106"/>
      <c r="AK802" s="106"/>
      <c r="AL802" s="106"/>
      <c r="AM802" s="106"/>
      <c r="AN802" s="106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</row>
    <row r="803" spans="1:72" s="107" customFormat="1">
      <c r="A803" s="118"/>
      <c r="B803" s="118"/>
      <c r="C803" s="119"/>
      <c r="D803" s="118"/>
      <c r="E803" s="118"/>
      <c r="F803" s="118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  <c r="AG803" s="106"/>
      <c r="AH803" s="106"/>
      <c r="AI803" s="106"/>
      <c r="AJ803" s="106"/>
      <c r="AK803" s="106"/>
      <c r="AL803" s="106"/>
      <c r="AM803" s="106"/>
      <c r="AN803" s="106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</row>
    <row r="804" spans="1:72" s="107" customFormat="1">
      <c r="A804" s="118"/>
      <c r="B804" s="118"/>
      <c r="C804" s="119"/>
      <c r="D804" s="118"/>
      <c r="E804" s="118"/>
      <c r="F804" s="118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  <c r="AG804" s="106"/>
      <c r="AH804" s="106"/>
      <c r="AI804" s="106"/>
      <c r="AJ804" s="106"/>
      <c r="AK804" s="106"/>
      <c r="AL804" s="106"/>
      <c r="AM804" s="106"/>
      <c r="AN804" s="106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</row>
    <row r="805" spans="1:72" s="107" customFormat="1">
      <c r="A805" s="118"/>
      <c r="B805" s="118"/>
      <c r="C805" s="119"/>
      <c r="D805" s="118"/>
      <c r="E805" s="118"/>
      <c r="F805" s="118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  <c r="AJ805" s="106"/>
      <c r="AK805" s="106"/>
      <c r="AL805" s="106"/>
      <c r="AM805" s="106"/>
      <c r="AN805" s="106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</row>
    <row r="806" spans="1:72" s="107" customFormat="1">
      <c r="A806" s="118"/>
      <c r="B806" s="118"/>
      <c r="C806" s="119"/>
      <c r="D806" s="118"/>
      <c r="E806" s="118"/>
      <c r="F806" s="118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  <c r="AH806" s="106"/>
      <c r="AI806" s="106"/>
      <c r="AJ806" s="106"/>
      <c r="AK806" s="106"/>
      <c r="AL806" s="106"/>
      <c r="AM806" s="106"/>
      <c r="AN806" s="106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</row>
    <row r="807" spans="1:72" s="107" customFormat="1">
      <c r="A807" s="118"/>
      <c r="B807" s="118"/>
      <c r="C807" s="119"/>
      <c r="D807" s="118"/>
      <c r="E807" s="118"/>
      <c r="F807" s="118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  <c r="AH807" s="106"/>
      <c r="AI807" s="106"/>
      <c r="AJ807" s="106"/>
      <c r="AK807" s="106"/>
      <c r="AL807" s="106"/>
      <c r="AM807" s="106"/>
      <c r="AN807" s="106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</row>
    <row r="808" spans="1:72" s="107" customFormat="1">
      <c r="A808" s="118"/>
      <c r="B808" s="118"/>
      <c r="C808" s="119"/>
      <c r="D808" s="118"/>
      <c r="E808" s="118"/>
      <c r="F808" s="118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  <c r="AG808" s="106"/>
      <c r="AH808" s="106"/>
      <c r="AI808" s="106"/>
      <c r="AJ808" s="106"/>
      <c r="AK808" s="106"/>
      <c r="AL808" s="106"/>
      <c r="AM808" s="106"/>
      <c r="AN808" s="106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</row>
    <row r="809" spans="1:72" s="107" customFormat="1">
      <c r="A809" s="118"/>
      <c r="B809" s="118"/>
      <c r="C809" s="119"/>
      <c r="D809" s="118"/>
      <c r="E809" s="118"/>
      <c r="F809" s="118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06"/>
      <c r="AH809" s="106"/>
      <c r="AI809" s="106"/>
      <c r="AJ809" s="106"/>
      <c r="AK809" s="106"/>
      <c r="AL809" s="106"/>
      <c r="AM809" s="106"/>
      <c r="AN809" s="106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</row>
    <row r="810" spans="1:72" s="107" customFormat="1">
      <c r="A810" s="118"/>
      <c r="B810" s="118"/>
      <c r="C810" s="119"/>
      <c r="D810" s="118"/>
      <c r="E810" s="118"/>
      <c r="F810" s="118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  <c r="AG810" s="106"/>
      <c r="AH810" s="106"/>
      <c r="AI810" s="106"/>
      <c r="AJ810" s="106"/>
      <c r="AK810" s="106"/>
      <c r="AL810" s="106"/>
      <c r="AM810" s="106"/>
      <c r="AN810" s="106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</row>
    <row r="811" spans="1:72" s="107" customFormat="1">
      <c r="A811" s="118"/>
      <c r="B811" s="118"/>
      <c r="C811" s="119"/>
      <c r="D811" s="118"/>
      <c r="E811" s="118"/>
      <c r="F811" s="118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  <c r="AA811" s="106"/>
      <c r="AB811" s="106"/>
      <c r="AC811" s="106"/>
      <c r="AD811" s="106"/>
      <c r="AE811" s="106"/>
      <c r="AF811" s="106"/>
      <c r="AG811" s="106"/>
      <c r="AH811" s="106"/>
      <c r="AI811" s="106"/>
      <c r="AJ811" s="106"/>
      <c r="AK811" s="106"/>
      <c r="AL811" s="106"/>
      <c r="AM811" s="106"/>
      <c r="AN811" s="106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</row>
    <row r="812" spans="1:72" s="107" customFormat="1">
      <c r="A812" s="118"/>
      <c r="B812" s="118"/>
      <c r="C812" s="119"/>
      <c r="D812" s="118"/>
      <c r="E812" s="118"/>
      <c r="F812" s="118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  <c r="AG812" s="106"/>
      <c r="AH812" s="106"/>
      <c r="AI812" s="106"/>
      <c r="AJ812" s="106"/>
      <c r="AK812" s="106"/>
      <c r="AL812" s="106"/>
      <c r="AM812" s="106"/>
      <c r="AN812" s="106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</row>
    <row r="813" spans="1:72" s="107" customFormat="1">
      <c r="A813" s="118"/>
      <c r="B813" s="118"/>
      <c r="C813" s="119"/>
      <c r="D813" s="118"/>
      <c r="E813" s="118"/>
      <c r="F813" s="118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  <c r="AA813" s="106"/>
      <c r="AB813" s="106"/>
      <c r="AC813" s="106"/>
      <c r="AD813" s="106"/>
      <c r="AE813" s="106"/>
      <c r="AF813" s="106"/>
      <c r="AG813" s="106"/>
      <c r="AH813" s="106"/>
      <c r="AI813" s="106"/>
      <c r="AJ813" s="106"/>
      <c r="AK813" s="106"/>
      <c r="AL813" s="106"/>
      <c r="AM813" s="106"/>
      <c r="AN813" s="106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</row>
    <row r="814" spans="1:72" s="107" customFormat="1">
      <c r="A814" s="118"/>
      <c r="B814" s="118"/>
      <c r="C814" s="119"/>
      <c r="D814" s="118"/>
      <c r="E814" s="118"/>
      <c r="F814" s="118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  <c r="AA814" s="106"/>
      <c r="AB814" s="106"/>
      <c r="AC814" s="106"/>
      <c r="AD814" s="106"/>
      <c r="AE814" s="106"/>
      <c r="AF814" s="106"/>
      <c r="AG814" s="106"/>
      <c r="AH814" s="106"/>
      <c r="AI814" s="106"/>
      <c r="AJ814" s="106"/>
      <c r="AK814" s="106"/>
      <c r="AL814" s="106"/>
      <c r="AM814" s="106"/>
      <c r="AN814" s="106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</row>
    <row r="815" spans="1:72" s="107" customFormat="1">
      <c r="A815" s="118"/>
      <c r="B815" s="118"/>
      <c r="C815" s="119"/>
      <c r="D815" s="118"/>
      <c r="E815" s="118"/>
      <c r="F815" s="118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  <c r="AA815" s="106"/>
      <c r="AB815" s="106"/>
      <c r="AC815" s="106"/>
      <c r="AD815" s="106"/>
      <c r="AE815" s="106"/>
      <c r="AF815" s="106"/>
      <c r="AG815" s="106"/>
      <c r="AH815" s="106"/>
      <c r="AI815" s="106"/>
      <c r="AJ815" s="106"/>
      <c r="AK815" s="106"/>
      <c r="AL815" s="106"/>
      <c r="AM815" s="106"/>
      <c r="AN815" s="106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</row>
    <row r="816" spans="1:72" s="107" customFormat="1">
      <c r="A816" s="118"/>
      <c r="B816" s="118"/>
      <c r="C816" s="119"/>
      <c r="D816" s="118"/>
      <c r="E816" s="118"/>
      <c r="F816" s="118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06"/>
      <c r="AH816" s="106"/>
      <c r="AI816" s="106"/>
      <c r="AJ816" s="106"/>
      <c r="AK816" s="106"/>
      <c r="AL816" s="106"/>
      <c r="AM816" s="106"/>
      <c r="AN816" s="106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</row>
    <row r="817" spans="1:72" s="107" customFormat="1">
      <c r="A817" s="118"/>
      <c r="B817" s="118"/>
      <c r="C817" s="119"/>
      <c r="D817" s="118"/>
      <c r="E817" s="118"/>
      <c r="F817" s="118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  <c r="AH817" s="106"/>
      <c r="AI817" s="106"/>
      <c r="AJ817" s="106"/>
      <c r="AK817" s="106"/>
      <c r="AL817" s="106"/>
      <c r="AM817" s="106"/>
      <c r="AN817" s="106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</row>
    <row r="818" spans="1:72" s="107" customFormat="1">
      <c r="A818" s="118"/>
      <c r="B818" s="118"/>
      <c r="C818" s="119"/>
      <c r="D818" s="118"/>
      <c r="E818" s="118"/>
      <c r="F818" s="118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  <c r="AG818" s="106"/>
      <c r="AH818" s="106"/>
      <c r="AI818" s="106"/>
      <c r="AJ818" s="106"/>
      <c r="AK818" s="106"/>
      <c r="AL818" s="106"/>
      <c r="AM818" s="106"/>
      <c r="AN818" s="106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</row>
    <row r="819" spans="1:72" s="107" customFormat="1">
      <c r="A819" s="118"/>
      <c r="B819" s="118"/>
      <c r="C819" s="119"/>
      <c r="D819" s="118"/>
      <c r="E819" s="118"/>
      <c r="F819" s="118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  <c r="AG819" s="106"/>
      <c r="AH819" s="106"/>
      <c r="AI819" s="106"/>
      <c r="AJ819" s="106"/>
      <c r="AK819" s="106"/>
      <c r="AL819" s="106"/>
      <c r="AM819" s="106"/>
      <c r="AN819" s="106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</row>
    <row r="820" spans="1:72" s="107" customFormat="1">
      <c r="A820" s="118"/>
      <c r="B820" s="118"/>
      <c r="C820" s="119"/>
      <c r="D820" s="118"/>
      <c r="E820" s="118"/>
      <c r="F820" s="118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  <c r="AG820" s="106"/>
      <c r="AH820" s="106"/>
      <c r="AI820" s="106"/>
      <c r="AJ820" s="106"/>
      <c r="AK820" s="106"/>
      <c r="AL820" s="106"/>
      <c r="AM820" s="106"/>
      <c r="AN820" s="106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</row>
    <row r="821" spans="1:72" s="107" customFormat="1">
      <c r="A821" s="118"/>
      <c r="B821" s="118"/>
      <c r="C821" s="119"/>
      <c r="D821" s="118"/>
      <c r="E821" s="118"/>
      <c r="F821" s="118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  <c r="AG821" s="106"/>
      <c r="AH821" s="106"/>
      <c r="AI821" s="106"/>
      <c r="AJ821" s="106"/>
      <c r="AK821" s="106"/>
      <c r="AL821" s="106"/>
      <c r="AM821" s="106"/>
      <c r="AN821" s="106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</row>
    <row r="822" spans="1:72" s="107" customFormat="1">
      <c r="A822" s="118"/>
      <c r="B822" s="118"/>
      <c r="C822" s="119"/>
      <c r="D822" s="118"/>
      <c r="E822" s="118"/>
      <c r="F822" s="118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  <c r="AA822" s="106"/>
      <c r="AB822" s="106"/>
      <c r="AC822" s="106"/>
      <c r="AD822" s="106"/>
      <c r="AE822" s="106"/>
      <c r="AF822" s="106"/>
      <c r="AG822" s="106"/>
      <c r="AH822" s="106"/>
      <c r="AI822" s="106"/>
      <c r="AJ822" s="106"/>
      <c r="AK822" s="106"/>
      <c r="AL822" s="106"/>
      <c r="AM822" s="106"/>
      <c r="AN822" s="106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</row>
    <row r="823" spans="1:72" s="107" customFormat="1">
      <c r="A823" s="118"/>
      <c r="B823" s="118"/>
      <c r="C823" s="119"/>
      <c r="D823" s="118"/>
      <c r="E823" s="118"/>
      <c r="F823" s="118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  <c r="AA823" s="106"/>
      <c r="AB823" s="106"/>
      <c r="AC823" s="106"/>
      <c r="AD823" s="106"/>
      <c r="AE823" s="106"/>
      <c r="AF823" s="106"/>
      <c r="AG823" s="106"/>
      <c r="AH823" s="106"/>
      <c r="AI823" s="106"/>
      <c r="AJ823" s="106"/>
      <c r="AK823" s="106"/>
      <c r="AL823" s="106"/>
      <c r="AM823" s="106"/>
      <c r="AN823" s="106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</row>
    <row r="824" spans="1:72" s="107" customFormat="1">
      <c r="A824" s="118"/>
      <c r="B824" s="118"/>
      <c r="C824" s="119"/>
      <c r="D824" s="118"/>
      <c r="E824" s="118"/>
      <c r="F824" s="118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  <c r="AA824" s="106"/>
      <c r="AB824" s="106"/>
      <c r="AC824" s="106"/>
      <c r="AD824" s="106"/>
      <c r="AE824" s="106"/>
      <c r="AF824" s="106"/>
      <c r="AG824" s="106"/>
      <c r="AH824" s="106"/>
      <c r="AI824" s="106"/>
      <c r="AJ824" s="106"/>
      <c r="AK824" s="106"/>
      <c r="AL824" s="106"/>
      <c r="AM824" s="106"/>
      <c r="AN824" s="106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</row>
    <row r="825" spans="1:72" s="107" customFormat="1">
      <c r="A825" s="118"/>
      <c r="B825" s="118"/>
      <c r="C825" s="119"/>
      <c r="D825" s="118"/>
      <c r="E825" s="118"/>
      <c r="F825" s="118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  <c r="AA825" s="106"/>
      <c r="AB825" s="106"/>
      <c r="AC825" s="106"/>
      <c r="AD825" s="106"/>
      <c r="AE825" s="106"/>
      <c r="AF825" s="106"/>
      <c r="AG825" s="106"/>
      <c r="AH825" s="106"/>
      <c r="AI825" s="106"/>
      <c r="AJ825" s="106"/>
      <c r="AK825" s="106"/>
      <c r="AL825" s="106"/>
      <c r="AM825" s="106"/>
      <c r="AN825" s="106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</row>
    <row r="826" spans="1:72" s="107" customFormat="1">
      <c r="A826" s="118"/>
      <c r="B826" s="118"/>
      <c r="C826" s="119"/>
      <c r="D826" s="118"/>
      <c r="E826" s="118"/>
      <c r="F826" s="118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  <c r="AA826" s="106"/>
      <c r="AB826" s="106"/>
      <c r="AC826" s="106"/>
      <c r="AD826" s="106"/>
      <c r="AE826" s="106"/>
      <c r="AF826" s="106"/>
      <c r="AG826" s="106"/>
      <c r="AH826" s="106"/>
      <c r="AI826" s="106"/>
      <c r="AJ826" s="106"/>
      <c r="AK826" s="106"/>
      <c r="AL826" s="106"/>
      <c r="AM826" s="106"/>
      <c r="AN826" s="106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</row>
    <row r="827" spans="1:72" s="107" customFormat="1">
      <c r="A827" s="118"/>
      <c r="B827" s="118"/>
      <c r="C827" s="119"/>
      <c r="D827" s="118"/>
      <c r="E827" s="118"/>
      <c r="F827" s="118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  <c r="AA827" s="106"/>
      <c r="AB827" s="106"/>
      <c r="AC827" s="106"/>
      <c r="AD827" s="106"/>
      <c r="AE827" s="106"/>
      <c r="AF827" s="106"/>
      <c r="AG827" s="106"/>
      <c r="AH827" s="106"/>
      <c r="AI827" s="106"/>
      <c r="AJ827" s="106"/>
      <c r="AK827" s="106"/>
      <c r="AL827" s="106"/>
      <c r="AM827" s="106"/>
      <c r="AN827" s="106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</row>
    <row r="828" spans="1:72" s="107" customFormat="1">
      <c r="A828" s="118"/>
      <c r="B828" s="118"/>
      <c r="C828" s="119"/>
      <c r="D828" s="118"/>
      <c r="E828" s="118"/>
      <c r="F828" s="118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  <c r="AA828" s="106"/>
      <c r="AB828" s="106"/>
      <c r="AC828" s="106"/>
      <c r="AD828" s="106"/>
      <c r="AE828" s="106"/>
      <c r="AF828" s="106"/>
      <c r="AG828" s="106"/>
      <c r="AH828" s="106"/>
      <c r="AI828" s="106"/>
      <c r="AJ828" s="106"/>
      <c r="AK828" s="106"/>
      <c r="AL828" s="106"/>
      <c r="AM828" s="106"/>
      <c r="AN828" s="106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</row>
    <row r="829" spans="1:72" s="107" customFormat="1">
      <c r="A829" s="118"/>
      <c r="B829" s="118"/>
      <c r="C829" s="119"/>
      <c r="D829" s="118"/>
      <c r="E829" s="118"/>
      <c r="F829" s="118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  <c r="AA829" s="106"/>
      <c r="AB829" s="106"/>
      <c r="AC829" s="106"/>
      <c r="AD829" s="106"/>
      <c r="AE829" s="106"/>
      <c r="AF829" s="106"/>
      <c r="AG829" s="106"/>
      <c r="AH829" s="106"/>
      <c r="AI829" s="106"/>
      <c r="AJ829" s="106"/>
      <c r="AK829" s="106"/>
      <c r="AL829" s="106"/>
      <c r="AM829" s="106"/>
      <c r="AN829" s="106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</row>
    <row r="830" spans="1:72" s="107" customFormat="1">
      <c r="A830" s="118"/>
      <c r="B830" s="118"/>
      <c r="C830" s="119"/>
      <c r="D830" s="118"/>
      <c r="E830" s="118"/>
      <c r="F830" s="118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  <c r="AA830" s="106"/>
      <c r="AB830" s="106"/>
      <c r="AC830" s="106"/>
      <c r="AD830" s="106"/>
      <c r="AE830" s="106"/>
      <c r="AF830" s="106"/>
      <c r="AG830" s="106"/>
      <c r="AH830" s="106"/>
      <c r="AI830" s="106"/>
      <c r="AJ830" s="106"/>
      <c r="AK830" s="106"/>
      <c r="AL830" s="106"/>
      <c r="AM830" s="106"/>
      <c r="AN830" s="106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</row>
    <row r="831" spans="1:72" s="107" customFormat="1">
      <c r="A831" s="118"/>
      <c r="B831" s="118"/>
      <c r="C831" s="119"/>
      <c r="D831" s="118"/>
      <c r="E831" s="118"/>
      <c r="F831" s="118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  <c r="AA831" s="106"/>
      <c r="AB831" s="106"/>
      <c r="AC831" s="106"/>
      <c r="AD831" s="106"/>
      <c r="AE831" s="106"/>
      <c r="AF831" s="106"/>
      <c r="AG831" s="106"/>
      <c r="AH831" s="106"/>
      <c r="AI831" s="106"/>
      <c r="AJ831" s="106"/>
      <c r="AK831" s="106"/>
      <c r="AL831" s="106"/>
      <c r="AM831" s="106"/>
      <c r="AN831" s="106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</row>
    <row r="832" spans="1:72" s="107" customFormat="1">
      <c r="A832" s="118"/>
      <c r="B832" s="118"/>
      <c r="C832" s="119"/>
      <c r="D832" s="118"/>
      <c r="E832" s="118"/>
      <c r="F832" s="118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  <c r="AA832" s="106"/>
      <c r="AB832" s="106"/>
      <c r="AC832" s="106"/>
      <c r="AD832" s="106"/>
      <c r="AE832" s="106"/>
      <c r="AF832" s="106"/>
      <c r="AG832" s="106"/>
      <c r="AH832" s="106"/>
      <c r="AI832" s="106"/>
      <c r="AJ832" s="106"/>
      <c r="AK832" s="106"/>
      <c r="AL832" s="106"/>
      <c r="AM832" s="106"/>
      <c r="AN832" s="106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</row>
    <row r="833" spans="1:72" s="107" customFormat="1">
      <c r="A833" s="118"/>
      <c r="B833" s="118"/>
      <c r="C833" s="119"/>
      <c r="D833" s="118"/>
      <c r="E833" s="118"/>
      <c r="F833" s="118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  <c r="AA833" s="106"/>
      <c r="AB833" s="106"/>
      <c r="AC833" s="106"/>
      <c r="AD833" s="106"/>
      <c r="AE833" s="106"/>
      <c r="AF833" s="106"/>
      <c r="AG833" s="106"/>
      <c r="AH833" s="106"/>
      <c r="AI833" s="106"/>
      <c r="AJ833" s="106"/>
      <c r="AK833" s="106"/>
      <c r="AL833" s="106"/>
      <c r="AM833" s="106"/>
      <c r="AN833" s="106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</row>
    <row r="834" spans="1:72" s="107" customFormat="1">
      <c r="A834" s="118"/>
      <c r="B834" s="118"/>
      <c r="C834" s="119"/>
      <c r="D834" s="118"/>
      <c r="E834" s="118"/>
      <c r="F834" s="118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  <c r="AA834" s="106"/>
      <c r="AB834" s="106"/>
      <c r="AC834" s="106"/>
      <c r="AD834" s="106"/>
      <c r="AE834" s="106"/>
      <c r="AF834" s="106"/>
      <c r="AG834" s="106"/>
      <c r="AH834" s="106"/>
      <c r="AI834" s="106"/>
      <c r="AJ834" s="106"/>
      <c r="AK834" s="106"/>
      <c r="AL834" s="106"/>
      <c r="AM834" s="106"/>
      <c r="AN834" s="106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</row>
    <row r="835" spans="1:72" s="107" customFormat="1">
      <c r="A835" s="118"/>
      <c r="B835" s="118"/>
      <c r="C835" s="119"/>
      <c r="D835" s="118"/>
      <c r="E835" s="118"/>
      <c r="F835" s="118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  <c r="AA835" s="106"/>
      <c r="AB835" s="106"/>
      <c r="AC835" s="106"/>
      <c r="AD835" s="106"/>
      <c r="AE835" s="106"/>
      <c r="AF835" s="106"/>
      <c r="AG835" s="106"/>
      <c r="AH835" s="106"/>
      <c r="AI835" s="106"/>
      <c r="AJ835" s="106"/>
      <c r="AK835" s="106"/>
      <c r="AL835" s="106"/>
      <c r="AM835" s="106"/>
      <c r="AN835" s="106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</row>
    <row r="836" spans="1:72" s="107" customFormat="1">
      <c r="A836" s="118"/>
      <c r="B836" s="118"/>
      <c r="C836" s="119"/>
      <c r="D836" s="118"/>
      <c r="E836" s="118"/>
      <c r="F836" s="118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  <c r="AA836" s="106"/>
      <c r="AB836" s="106"/>
      <c r="AC836" s="106"/>
      <c r="AD836" s="106"/>
      <c r="AE836" s="106"/>
      <c r="AF836" s="106"/>
      <c r="AG836" s="106"/>
      <c r="AH836" s="106"/>
      <c r="AI836" s="106"/>
      <c r="AJ836" s="106"/>
      <c r="AK836" s="106"/>
      <c r="AL836" s="106"/>
      <c r="AM836" s="106"/>
      <c r="AN836" s="106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</row>
    <row r="837" spans="1:72" s="107" customFormat="1">
      <c r="A837" s="118"/>
      <c r="B837" s="118"/>
      <c r="C837" s="119"/>
      <c r="D837" s="118"/>
      <c r="E837" s="118"/>
      <c r="F837" s="118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  <c r="AA837" s="106"/>
      <c r="AB837" s="106"/>
      <c r="AC837" s="106"/>
      <c r="AD837" s="106"/>
      <c r="AE837" s="106"/>
      <c r="AF837" s="106"/>
      <c r="AG837" s="106"/>
      <c r="AH837" s="106"/>
      <c r="AI837" s="106"/>
      <c r="AJ837" s="106"/>
      <c r="AK837" s="106"/>
      <c r="AL837" s="106"/>
      <c r="AM837" s="106"/>
      <c r="AN837" s="106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</row>
    <row r="838" spans="1:72" s="107" customFormat="1">
      <c r="A838" s="118"/>
      <c r="B838" s="118"/>
      <c r="C838" s="119"/>
      <c r="D838" s="118"/>
      <c r="E838" s="118"/>
      <c r="F838" s="118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  <c r="AA838" s="106"/>
      <c r="AB838" s="106"/>
      <c r="AC838" s="106"/>
      <c r="AD838" s="106"/>
      <c r="AE838" s="106"/>
      <c r="AF838" s="106"/>
      <c r="AG838" s="106"/>
      <c r="AH838" s="106"/>
      <c r="AI838" s="106"/>
      <c r="AJ838" s="106"/>
      <c r="AK838" s="106"/>
      <c r="AL838" s="106"/>
      <c r="AM838" s="106"/>
      <c r="AN838" s="106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</row>
    <row r="839" spans="1:72" s="107" customFormat="1">
      <c r="A839" s="118"/>
      <c r="B839" s="118"/>
      <c r="C839" s="119"/>
      <c r="D839" s="118"/>
      <c r="E839" s="118"/>
      <c r="F839" s="118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  <c r="AA839" s="106"/>
      <c r="AB839" s="106"/>
      <c r="AC839" s="106"/>
      <c r="AD839" s="106"/>
      <c r="AE839" s="106"/>
      <c r="AF839" s="106"/>
      <c r="AG839" s="106"/>
      <c r="AH839" s="106"/>
      <c r="AI839" s="106"/>
      <c r="AJ839" s="106"/>
      <c r="AK839" s="106"/>
      <c r="AL839" s="106"/>
      <c r="AM839" s="106"/>
      <c r="AN839" s="106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</row>
    <row r="840" spans="1:72" s="107" customFormat="1">
      <c r="A840" s="118"/>
      <c r="B840" s="118"/>
      <c r="C840" s="119"/>
      <c r="D840" s="118"/>
      <c r="E840" s="118"/>
      <c r="F840" s="118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  <c r="AA840" s="106"/>
      <c r="AB840" s="106"/>
      <c r="AC840" s="106"/>
      <c r="AD840" s="106"/>
      <c r="AE840" s="106"/>
      <c r="AF840" s="106"/>
      <c r="AG840" s="106"/>
      <c r="AH840" s="106"/>
      <c r="AI840" s="106"/>
      <c r="AJ840" s="106"/>
      <c r="AK840" s="106"/>
      <c r="AL840" s="106"/>
      <c r="AM840" s="106"/>
      <c r="AN840" s="106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</row>
    <row r="841" spans="1:72" s="107" customFormat="1">
      <c r="A841" s="118"/>
      <c r="B841" s="118"/>
      <c r="C841" s="119"/>
      <c r="D841" s="118"/>
      <c r="E841" s="118"/>
      <c r="F841" s="118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  <c r="AA841" s="106"/>
      <c r="AB841" s="106"/>
      <c r="AC841" s="106"/>
      <c r="AD841" s="106"/>
      <c r="AE841" s="106"/>
      <c r="AF841" s="106"/>
      <c r="AG841" s="106"/>
      <c r="AH841" s="106"/>
      <c r="AI841" s="106"/>
      <c r="AJ841" s="106"/>
      <c r="AK841" s="106"/>
      <c r="AL841" s="106"/>
      <c r="AM841" s="106"/>
      <c r="AN841" s="106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</row>
  </sheetData>
  <mergeCells count="33">
    <mergeCell ref="A276:F276"/>
    <mergeCell ref="A281:B281"/>
    <mergeCell ref="A188:F188"/>
    <mergeCell ref="B201:D201"/>
    <mergeCell ref="A221:F221"/>
    <mergeCell ref="A248:F248"/>
    <mergeCell ref="A269:F269"/>
    <mergeCell ref="A83:F83"/>
    <mergeCell ref="A80:A81"/>
    <mergeCell ref="A114:F114"/>
    <mergeCell ref="A115:F115"/>
    <mergeCell ref="A161:F161"/>
    <mergeCell ref="A148:F148"/>
    <mergeCell ref="B149:F149"/>
    <mergeCell ref="B152:F152"/>
    <mergeCell ref="B155:F155"/>
    <mergeCell ref="B159:F159"/>
    <mergeCell ref="A48:F48"/>
    <mergeCell ref="A56:F56"/>
    <mergeCell ref="A212:F212"/>
    <mergeCell ref="D1:F1"/>
    <mergeCell ref="D2:F2"/>
    <mergeCell ref="D6:F6"/>
    <mergeCell ref="A9:F9"/>
    <mergeCell ref="A8:F8"/>
    <mergeCell ref="A7:F7"/>
    <mergeCell ref="A34:F34"/>
    <mergeCell ref="A10:F10"/>
    <mergeCell ref="A18:F18"/>
    <mergeCell ref="A19:F19"/>
    <mergeCell ref="A11:F11"/>
    <mergeCell ref="A13:F13"/>
    <mergeCell ref="A65:F65"/>
  </mergeCells>
  <pageMargins left="0.78740157480314965" right="0.39370078740157483" top="0.39370078740157483" bottom="0.39370078740157483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839"/>
  <sheetViews>
    <sheetView view="pageBreakPreview" topLeftCell="A185" zoomScale="80" zoomScaleNormal="100" zoomScaleSheetLayoutView="80" workbookViewId="0">
      <selection activeCell="D203" sqref="D203"/>
    </sheetView>
  </sheetViews>
  <sheetFormatPr defaultRowHeight="15"/>
  <cols>
    <col min="1" max="1" width="4.5703125" style="25" customWidth="1"/>
    <col min="2" max="2" width="60.5703125" style="26" customWidth="1"/>
    <col min="3" max="3" width="15.28515625" style="38" customWidth="1"/>
    <col min="4" max="4" width="13.7109375" style="26" customWidth="1"/>
    <col min="5" max="5" width="13.7109375" style="27" customWidth="1"/>
    <col min="6" max="6" width="15.42578125" style="28" customWidth="1"/>
    <col min="7" max="72" width="9.140625" style="1"/>
    <col min="73" max="73" width="9.140625" style="2"/>
    <col min="74" max="16384" width="9.140625" style="3"/>
  </cols>
  <sheetData>
    <row r="1" spans="1:72" s="2" customFormat="1" ht="19.5">
      <c r="A1" s="4"/>
      <c r="B1" s="5"/>
      <c r="C1" s="29"/>
      <c r="D1" s="153" t="s">
        <v>0</v>
      </c>
      <c r="E1" s="153"/>
      <c r="F1" s="1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s="2" customFormat="1" ht="19.5">
      <c r="A2" s="4"/>
      <c r="B2" s="5"/>
      <c r="C2" s="29"/>
      <c r="D2" s="154" t="s">
        <v>268</v>
      </c>
      <c r="E2" s="154"/>
      <c r="F2" s="15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s="2" customFormat="1" ht="19.5">
      <c r="A3" s="4"/>
      <c r="B3" s="5"/>
      <c r="C3" s="29"/>
      <c r="D3" s="33" t="s">
        <v>266</v>
      </c>
      <c r="E3" s="33"/>
      <c r="F3" s="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s="2" customFormat="1" ht="19.5">
      <c r="A4" s="4"/>
      <c r="B4" s="5"/>
      <c r="C4" s="29"/>
      <c r="D4" s="33" t="s">
        <v>269</v>
      </c>
      <c r="E4" s="34"/>
      <c r="F4" s="3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2" customFormat="1" ht="19.5">
      <c r="A5" s="4"/>
      <c r="B5" s="5"/>
      <c r="C5" s="29"/>
      <c r="D5" s="33" t="s">
        <v>267</v>
      </c>
      <c r="E5" s="34"/>
      <c r="F5" s="3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s="2" customFormat="1" ht="19.5">
      <c r="A6" s="4"/>
      <c r="B6" s="5"/>
      <c r="C6" s="29"/>
      <c r="D6" s="154" t="s">
        <v>270</v>
      </c>
      <c r="E6" s="154"/>
      <c r="F6" s="15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2" customFormat="1" ht="20.25">
      <c r="A7" s="159" t="str">
        <f>'Граждане РБ'!A7:F7</f>
        <v>Прейскурант от 09.06.2025</v>
      </c>
      <c r="B7" s="159"/>
      <c r="C7" s="159"/>
      <c r="D7" s="159"/>
      <c r="E7" s="159"/>
      <c r="F7" s="15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2" customFormat="1" ht="20.25">
      <c r="A8" s="179" t="s">
        <v>274</v>
      </c>
      <c r="B8" s="179"/>
      <c r="C8" s="179"/>
      <c r="D8" s="179"/>
      <c r="E8" s="179"/>
      <c r="F8" s="17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2" customFormat="1" ht="20.25">
      <c r="A9" s="179" t="s">
        <v>273</v>
      </c>
      <c r="B9" s="179"/>
      <c r="C9" s="179"/>
      <c r="D9" s="179"/>
      <c r="E9" s="179"/>
      <c r="F9" s="17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2" customFormat="1" ht="20.25">
      <c r="A10" s="184" t="s">
        <v>275</v>
      </c>
      <c r="B10" s="184"/>
      <c r="C10" s="184"/>
      <c r="D10" s="184"/>
      <c r="E10" s="184"/>
      <c r="F10" s="18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1" customFormat="1" ht="20.25">
      <c r="A11" s="178" t="s">
        <v>276</v>
      </c>
      <c r="B11" s="178"/>
      <c r="C11" s="178"/>
      <c r="D11" s="178"/>
      <c r="E11" s="178"/>
      <c r="F11" s="178"/>
    </row>
    <row r="12" spans="1:72" s="1" customFormat="1" ht="60">
      <c r="A12" s="7" t="s">
        <v>1</v>
      </c>
      <c r="B12" s="8" t="s">
        <v>224</v>
      </c>
      <c r="C12" s="8" t="s">
        <v>159</v>
      </c>
      <c r="D12" s="9" t="s">
        <v>160</v>
      </c>
      <c r="E12" s="9" t="s">
        <v>2</v>
      </c>
      <c r="F12" s="9" t="s">
        <v>161</v>
      </c>
    </row>
    <row r="13" spans="1:72" s="55" customFormat="1" ht="15.75">
      <c r="A13" s="147" t="s">
        <v>247</v>
      </c>
      <c r="B13" s="148"/>
      <c r="C13" s="148"/>
      <c r="D13" s="148"/>
      <c r="E13" s="148"/>
      <c r="F13" s="149"/>
      <c r="G13" s="54"/>
      <c r="H13" s="54"/>
      <c r="I13" s="54"/>
      <c r="J13" s="54"/>
      <c r="K13" s="54"/>
      <c r="L13" s="54"/>
    </row>
    <row r="14" spans="1:72" s="109" customFormat="1" ht="31.5">
      <c r="A14" s="30">
        <v>1</v>
      </c>
      <c r="B14" s="10" t="s">
        <v>291</v>
      </c>
      <c r="C14" s="63" t="s">
        <v>162</v>
      </c>
      <c r="D14" s="12">
        <v>24.67</v>
      </c>
      <c r="E14" s="12" t="s">
        <v>233</v>
      </c>
      <c r="F14" s="12">
        <f>D14</f>
        <v>24.67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</row>
    <row r="15" spans="1:72" s="109" customFormat="1" ht="31.5">
      <c r="A15" s="30">
        <f t="shared" ref="A15:A16" si="0">A14+1</f>
        <v>2</v>
      </c>
      <c r="B15" s="10" t="s">
        <v>292</v>
      </c>
      <c r="C15" s="63" t="s">
        <v>162</v>
      </c>
      <c r="D15" s="12">
        <v>25.89</v>
      </c>
      <c r="E15" s="12" t="s">
        <v>233</v>
      </c>
      <c r="F15" s="12">
        <f>D15</f>
        <v>25.89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</row>
    <row r="16" spans="1:72" s="109" customFormat="1" ht="31.5">
      <c r="A16" s="30">
        <f t="shared" si="0"/>
        <v>3</v>
      </c>
      <c r="B16" s="10" t="s">
        <v>293</v>
      </c>
      <c r="C16" s="63" t="s">
        <v>162</v>
      </c>
      <c r="D16" s="30">
        <v>27.16</v>
      </c>
      <c r="E16" s="12" t="s">
        <v>233</v>
      </c>
      <c r="F16" s="12">
        <f>D16</f>
        <v>27.16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</row>
    <row r="17" spans="1:72" s="61" customFormat="1" ht="15.75">
      <c r="A17" s="156" t="s">
        <v>278</v>
      </c>
      <c r="B17" s="157"/>
      <c r="C17" s="157"/>
      <c r="D17" s="157"/>
      <c r="E17" s="157"/>
      <c r="F17" s="158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</row>
    <row r="18" spans="1:72" s="61" customFormat="1" ht="15.75">
      <c r="A18" s="150" t="s">
        <v>279</v>
      </c>
      <c r="B18" s="151"/>
      <c r="C18" s="151"/>
      <c r="D18" s="151"/>
      <c r="E18" s="151"/>
      <c r="F18" s="15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</row>
    <row r="19" spans="1:72" s="67" customFormat="1" ht="15.75">
      <c r="A19" s="64"/>
      <c r="B19" s="52" t="s">
        <v>234</v>
      </c>
      <c r="C19" s="64"/>
      <c r="D19" s="64"/>
      <c r="E19" s="64"/>
      <c r="F19" s="6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</row>
    <row r="20" spans="1:72" s="60" customFormat="1" ht="15.75">
      <c r="A20" s="68">
        <f>A16+1</f>
        <v>4</v>
      </c>
      <c r="B20" s="69" t="s">
        <v>3</v>
      </c>
      <c r="C20" s="68" t="s">
        <v>163</v>
      </c>
      <c r="D20" s="70">
        <v>4.8</v>
      </c>
      <c r="E20" s="83" t="str">
        <f>Иностранцы!E21</f>
        <v>-</v>
      </c>
      <c r="F20" s="84">
        <f>D20</f>
        <v>4.8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</row>
    <row r="21" spans="1:72" s="60" customFormat="1" ht="15.75">
      <c r="A21" s="30">
        <f>A20+1</f>
        <v>5</v>
      </c>
      <c r="B21" s="11" t="s">
        <v>4</v>
      </c>
      <c r="C21" s="30" t="s">
        <v>163</v>
      </c>
      <c r="D21" s="12">
        <v>4.8</v>
      </c>
      <c r="E21" s="83" t="str">
        <f>Иностранцы!E22</f>
        <v>-</v>
      </c>
      <c r="F21" s="85">
        <f>D21</f>
        <v>4.8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</row>
    <row r="22" spans="1:72" s="60" customFormat="1" ht="15.75">
      <c r="A22" s="30">
        <f t="shared" ref="A22:A32" si="1">A21+1</f>
        <v>6</v>
      </c>
      <c r="B22" s="11" t="s">
        <v>5</v>
      </c>
      <c r="C22" s="30" t="s">
        <v>163</v>
      </c>
      <c r="D22" s="12">
        <v>5.21</v>
      </c>
      <c r="E22" s="83" t="str">
        <f>Иностранцы!E23</f>
        <v>-</v>
      </c>
      <c r="F22" s="85">
        <f>D22</f>
        <v>5.21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</row>
    <row r="23" spans="1:72" s="60" customFormat="1" ht="15.75">
      <c r="A23" s="30">
        <f t="shared" si="1"/>
        <v>7</v>
      </c>
      <c r="B23" s="11" t="s">
        <v>6</v>
      </c>
      <c r="C23" s="30" t="s">
        <v>163</v>
      </c>
      <c r="D23" s="12">
        <v>4.55</v>
      </c>
      <c r="E23" s="83" t="str">
        <f>Иностранцы!E24</f>
        <v>-</v>
      </c>
      <c r="F23" s="85">
        <f>D23</f>
        <v>4.55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</row>
    <row r="24" spans="1:72" s="60" customFormat="1" ht="15.75">
      <c r="A24" s="30">
        <f t="shared" si="1"/>
        <v>8</v>
      </c>
      <c r="B24" s="11" t="s">
        <v>7</v>
      </c>
      <c r="C24" s="30" t="s">
        <v>163</v>
      </c>
      <c r="D24" s="12">
        <v>4.5599999999999996</v>
      </c>
      <c r="E24" s="83" t="str">
        <f>Иностранцы!E25</f>
        <v>-</v>
      </c>
      <c r="F24" s="85">
        <f>D24</f>
        <v>4.5599999999999996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</row>
    <row r="25" spans="1:72" s="60" customFormat="1" ht="15.75">
      <c r="A25" s="30">
        <f t="shared" si="1"/>
        <v>9</v>
      </c>
      <c r="B25" s="11" t="s">
        <v>8</v>
      </c>
      <c r="C25" s="30" t="s">
        <v>163</v>
      </c>
      <c r="D25" s="12">
        <v>5.21</v>
      </c>
      <c r="E25" s="83">
        <f>Иностранцы!E26</f>
        <v>1.52</v>
      </c>
      <c r="F25" s="85">
        <f>D25+E25</f>
        <v>6.73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</row>
    <row r="26" spans="1:72" s="60" customFormat="1" ht="15.75">
      <c r="A26" s="30">
        <f t="shared" si="1"/>
        <v>10</v>
      </c>
      <c r="B26" s="11" t="s">
        <v>9</v>
      </c>
      <c r="C26" s="30" t="s">
        <v>163</v>
      </c>
      <c r="D26" s="12">
        <v>6.05</v>
      </c>
      <c r="E26" s="83">
        <f>Иностранцы!E27</f>
        <v>0.01</v>
      </c>
      <c r="F26" s="85">
        <f>D26+E26</f>
        <v>6.06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</row>
    <row r="27" spans="1:72" s="60" customFormat="1" ht="15.75">
      <c r="A27" s="30">
        <f t="shared" si="1"/>
        <v>11</v>
      </c>
      <c r="B27" s="11" t="s">
        <v>166</v>
      </c>
      <c r="C27" s="30" t="s">
        <v>163</v>
      </c>
      <c r="D27" s="12">
        <v>6.05</v>
      </c>
      <c r="E27" s="83" t="str">
        <f>Иностранцы!E28</f>
        <v>-</v>
      </c>
      <c r="F27" s="85">
        <f>D27</f>
        <v>6.05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</row>
    <row r="28" spans="1:72" s="60" customFormat="1" ht="31.5">
      <c r="A28" s="30">
        <f t="shared" si="1"/>
        <v>12</v>
      </c>
      <c r="B28" s="11" t="s">
        <v>10</v>
      </c>
      <c r="C28" s="30" t="s">
        <v>163</v>
      </c>
      <c r="D28" s="12">
        <v>4.83</v>
      </c>
      <c r="E28" s="83" t="str">
        <f>Иностранцы!E29</f>
        <v>-</v>
      </c>
      <c r="F28" s="85">
        <f>D28</f>
        <v>4.83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</row>
    <row r="29" spans="1:72" s="60" customFormat="1" ht="31.5">
      <c r="A29" s="30">
        <f t="shared" si="1"/>
        <v>13</v>
      </c>
      <c r="B29" s="11" t="s">
        <v>11</v>
      </c>
      <c r="C29" s="30" t="s">
        <v>163</v>
      </c>
      <c r="D29" s="30">
        <v>0.99</v>
      </c>
      <c r="E29" s="83" t="str">
        <f>Иностранцы!E30</f>
        <v>-</v>
      </c>
      <c r="F29" s="85">
        <f>D29</f>
        <v>0.99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</row>
    <row r="30" spans="1:72" s="60" customFormat="1" ht="15.75">
      <c r="A30" s="30"/>
      <c r="B30" s="32" t="s">
        <v>229</v>
      </c>
      <c r="C30" s="30"/>
      <c r="D30" s="30"/>
      <c r="E30" s="86"/>
      <c r="F30" s="8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</row>
    <row r="31" spans="1:72" s="60" customFormat="1" ht="15.75">
      <c r="A31" s="30">
        <f>A29+1</f>
        <v>14</v>
      </c>
      <c r="B31" s="11" t="s">
        <v>12</v>
      </c>
      <c r="C31" s="30" t="s">
        <v>163</v>
      </c>
      <c r="D31" s="12">
        <v>16.649999999999999</v>
      </c>
      <c r="E31" s="83">
        <f>Иностранцы!E32</f>
        <v>0.05</v>
      </c>
      <c r="F31" s="85">
        <f>D31+E31</f>
        <v>16.7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</row>
    <row r="32" spans="1:72" s="60" customFormat="1" ht="15.75">
      <c r="A32" s="30">
        <f t="shared" si="1"/>
        <v>15</v>
      </c>
      <c r="B32" s="11" t="s">
        <v>13</v>
      </c>
      <c r="C32" s="30" t="s">
        <v>163</v>
      </c>
      <c r="D32" s="12">
        <v>6.43</v>
      </c>
      <c r="E32" s="83" t="str">
        <f>Иностранцы!E33</f>
        <v>-</v>
      </c>
      <c r="F32" s="85">
        <f>D32</f>
        <v>6.43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</row>
    <row r="33" spans="1:72" s="61" customFormat="1" ht="15.75">
      <c r="A33" s="145" t="s">
        <v>14</v>
      </c>
      <c r="B33" s="145"/>
      <c r="C33" s="145"/>
      <c r="D33" s="145"/>
      <c r="E33" s="145"/>
      <c r="F33" s="14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</row>
    <row r="34" spans="1:72" s="61" customFormat="1" ht="15.75">
      <c r="A34" s="30">
        <f>A32+1</f>
        <v>16</v>
      </c>
      <c r="B34" s="11" t="s">
        <v>169</v>
      </c>
      <c r="C34" s="30" t="s">
        <v>170</v>
      </c>
      <c r="D34" s="12">
        <v>25.89</v>
      </c>
      <c r="E34" s="12">
        <f>'Вид на жит-во'!E33</f>
        <v>0.83</v>
      </c>
      <c r="F34" s="12">
        <f>D34+E34</f>
        <v>26.72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</row>
    <row r="35" spans="1:72" s="61" customFormat="1" ht="15.75">
      <c r="A35" s="30">
        <f>A34+1</f>
        <v>17</v>
      </c>
      <c r="B35" s="11" t="s">
        <v>171</v>
      </c>
      <c r="C35" s="30" t="s">
        <v>170</v>
      </c>
      <c r="D35" s="12">
        <v>18.13</v>
      </c>
      <c r="E35" s="12">
        <f>'Вид на жит-во'!E34</f>
        <v>0.83</v>
      </c>
      <c r="F35" s="12">
        <f>D35+E35</f>
        <v>18.959999999999997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</row>
    <row r="36" spans="1:72" s="61" customFormat="1" ht="15.75">
      <c r="A36" s="30"/>
      <c r="B36" s="32" t="s">
        <v>230</v>
      </c>
      <c r="C36" s="30"/>
      <c r="D36" s="12"/>
      <c r="E36" s="12"/>
      <c r="F36" s="12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</row>
    <row r="37" spans="1:72" s="60" customFormat="1" ht="15.75">
      <c r="A37" s="30">
        <f>A35+1</f>
        <v>18</v>
      </c>
      <c r="B37" s="10" t="s">
        <v>15</v>
      </c>
      <c r="C37" s="30" t="s">
        <v>164</v>
      </c>
      <c r="D37" s="12">
        <v>1.79</v>
      </c>
      <c r="E37" s="12">
        <f>'Граждане РБ'!E34</f>
        <v>1.1399999999999999</v>
      </c>
      <c r="F37" s="85">
        <f>D37+E37</f>
        <v>2.9299999999999997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</row>
    <row r="38" spans="1:72" s="55" customFormat="1" ht="31.5">
      <c r="A38" s="30">
        <f>A37+1</f>
        <v>19</v>
      </c>
      <c r="B38" s="11" t="s">
        <v>174</v>
      </c>
      <c r="C38" s="30" t="s">
        <v>164</v>
      </c>
      <c r="D38" s="12">
        <v>36.56</v>
      </c>
      <c r="E38" s="12">
        <f>'Вид на жит-во'!E37</f>
        <v>1.0900000000000001</v>
      </c>
      <c r="F38" s="13">
        <f>D38+E38</f>
        <v>37.650000000000006</v>
      </c>
    </row>
    <row r="39" spans="1:72" s="55" customFormat="1" ht="31.5">
      <c r="A39" s="30">
        <f>A38+1</f>
        <v>20</v>
      </c>
      <c r="B39" s="11" t="s">
        <v>172</v>
      </c>
      <c r="C39" s="30" t="s">
        <v>164</v>
      </c>
      <c r="D39" s="12">
        <v>27.42</v>
      </c>
      <c r="E39" s="12">
        <f>'Вид на жит-во'!E38</f>
        <v>1</v>
      </c>
      <c r="F39" s="13">
        <f>D39+E39</f>
        <v>28.42</v>
      </c>
    </row>
    <row r="40" spans="1:72" s="55" customFormat="1" ht="15.75">
      <c r="A40" s="30">
        <f>A39+1</f>
        <v>21</v>
      </c>
      <c r="B40" s="11" t="s">
        <v>173</v>
      </c>
      <c r="C40" s="30" t="s">
        <v>164</v>
      </c>
      <c r="D40" s="12">
        <v>18.309999999999999</v>
      </c>
      <c r="E40" s="12">
        <f>'Вид на жит-во'!E39</f>
        <v>0.9</v>
      </c>
      <c r="F40" s="13">
        <f>D40+E40</f>
        <v>19.209999999999997</v>
      </c>
    </row>
    <row r="41" spans="1:72" s="60" customFormat="1" ht="15.75">
      <c r="A41" s="30"/>
      <c r="B41" s="52" t="s">
        <v>246</v>
      </c>
      <c r="C41" s="30"/>
      <c r="D41" s="12"/>
      <c r="E41" s="12"/>
      <c r="F41" s="8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</row>
    <row r="42" spans="1:72" s="60" customFormat="1" ht="15.75">
      <c r="A42" s="30">
        <f>A40+1</f>
        <v>22</v>
      </c>
      <c r="B42" s="14" t="s">
        <v>17</v>
      </c>
      <c r="C42" s="31" t="s">
        <v>165</v>
      </c>
      <c r="D42" s="12">
        <v>13.71</v>
      </c>
      <c r="E42" s="12">
        <f>'Граждане РБ'!E36</f>
        <v>1.71</v>
      </c>
      <c r="F42" s="85">
        <f>D42+E42</f>
        <v>15.420000000000002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</row>
    <row r="43" spans="1:72" s="60" customFormat="1" ht="15.75">
      <c r="A43" s="30">
        <f>A42+1</f>
        <v>23</v>
      </c>
      <c r="B43" s="14" t="s">
        <v>18</v>
      </c>
      <c r="C43" s="31" t="s">
        <v>165</v>
      </c>
      <c r="D43" s="12">
        <v>13.71</v>
      </c>
      <c r="E43" s="12">
        <f>'Граждане РБ'!E37</f>
        <v>0.9</v>
      </c>
      <c r="F43" s="85">
        <f>D43+E43</f>
        <v>14.610000000000001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</row>
    <row r="44" spans="1:72" s="55" customFormat="1" ht="31.5">
      <c r="A44" s="30">
        <f>A43+1</f>
        <v>24</v>
      </c>
      <c r="B44" s="11" t="s">
        <v>248</v>
      </c>
      <c r="C44" s="31" t="s">
        <v>165</v>
      </c>
      <c r="D44" s="71">
        <v>106.6</v>
      </c>
      <c r="E44" s="71">
        <f>'Граждане РБ'!E38</f>
        <v>20.37</v>
      </c>
      <c r="F44" s="86">
        <f>D44+E44</f>
        <v>126.97</v>
      </c>
    </row>
    <row r="45" spans="1:72" s="55" customFormat="1" ht="31.5">
      <c r="A45" s="30">
        <f>A44+1</f>
        <v>25</v>
      </c>
      <c r="B45" s="11" t="s">
        <v>249</v>
      </c>
      <c r="C45" s="31" t="s">
        <v>165</v>
      </c>
      <c r="D45" s="71">
        <v>110.26</v>
      </c>
      <c r="E45" s="71">
        <f>'Граждане РБ'!E39</f>
        <v>20.37</v>
      </c>
      <c r="F45" s="86">
        <f>D45+E45</f>
        <v>130.63</v>
      </c>
    </row>
    <row r="46" spans="1:72" s="55" customFormat="1" ht="31.5">
      <c r="A46" s="30">
        <f>A45+1</f>
        <v>26</v>
      </c>
      <c r="B46" s="11" t="s">
        <v>16</v>
      </c>
      <c r="C46" s="31" t="s">
        <v>165</v>
      </c>
      <c r="D46" s="71">
        <v>114.07</v>
      </c>
      <c r="E46" s="71">
        <f>'Граждане РБ'!E40</f>
        <v>20.37</v>
      </c>
      <c r="F46" s="86">
        <f>D46+E46</f>
        <v>134.44</v>
      </c>
    </row>
    <row r="47" spans="1:72" s="61" customFormat="1" ht="15.75">
      <c r="A47" s="163" t="s">
        <v>19</v>
      </c>
      <c r="B47" s="163"/>
      <c r="C47" s="163"/>
      <c r="D47" s="163"/>
      <c r="E47" s="163"/>
      <c r="F47" s="163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</row>
    <row r="48" spans="1:72" s="61" customFormat="1" ht="15.75">
      <c r="A48" s="21">
        <f>A44+1</f>
        <v>25</v>
      </c>
      <c r="B48" s="11" t="s">
        <v>227</v>
      </c>
      <c r="C48" s="30" t="s">
        <v>170</v>
      </c>
      <c r="D48" s="12">
        <v>24.83</v>
      </c>
      <c r="E48" s="12">
        <f>'Вид на жит-во'!E47</f>
        <v>0.82</v>
      </c>
      <c r="F48" s="12">
        <f>D48+E48</f>
        <v>25.65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</row>
    <row r="49" spans="1:73" s="61" customFormat="1" ht="15.75">
      <c r="A49" s="21">
        <f t="shared" ref="A49:A54" si="2">A48+1</f>
        <v>26</v>
      </c>
      <c r="B49" s="11" t="s">
        <v>284</v>
      </c>
      <c r="C49" s="30" t="s">
        <v>170</v>
      </c>
      <c r="D49" s="12">
        <v>16.57</v>
      </c>
      <c r="E49" s="12">
        <f>'Вид на жит-во'!E48</f>
        <v>0.81</v>
      </c>
      <c r="F49" s="12">
        <f>D49+E49</f>
        <v>17.38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</row>
    <row r="50" spans="1:73" s="61" customFormat="1" ht="15.75">
      <c r="A50" s="21"/>
      <c r="B50" s="32" t="s">
        <v>225</v>
      </c>
      <c r="C50" s="30"/>
      <c r="D50" s="12"/>
      <c r="E50" s="12"/>
      <c r="F50" s="12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</row>
    <row r="51" spans="1:73" s="60" customFormat="1" ht="15.75">
      <c r="A51" s="21">
        <f>A49+1</f>
        <v>27</v>
      </c>
      <c r="B51" s="10" t="s">
        <v>20</v>
      </c>
      <c r="C51" s="30" t="s">
        <v>164</v>
      </c>
      <c r="D51" s="13">
        <v>18.239999999999998</v>
      </c>
      <c r="E51" s="12">
        <f>'Вид на жит-во'!E50</f>
        <v>0.01</v>
      </c>
      <c r="F51" s="30">
        <f>D51+E51</f>
        <v>18.25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</row>
    <row r="52" spans="1:73" s="60" customFormat="1" ht="31.5">
      <c r="A52" s="30">
        <f t="shared" si="2"/>
        <v>28</v>
      </c>
      <c r="B52" s="14" t="s">
        <v>22</v>
      </c>
      <c r="C52" s="30" t="s">
        <v>164</v>
      </c>
      <c r="D52" s="12">
        <v>9.1300000000000008</v>
      </c>
      <c r="E52" s="12">
        <f>'Вид на жит-во'!E51</f>
        <v>0.81</v>
      </c>
      <c r="F52" s="85">
        <f>D52+E52</f>
        <v>9.9400000000000013</v>
      </c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</row>
    <row r="53" spans="1:73" s="60" customFormat="1" ht="15.75">
      <c r="A53" s="30">
        <f t="shared" si="2"/>
        <v>29</v>
      </c>
      <c r="B53" s="10" t="s">
        <v>21</v>
      </c>
      <c r="C53" s="30" t="s">
        <v>164</v>
      </c>
      <c r="D53" s="30">
        <v>13.69</v>
      </c>
      <c r="E53" s="12">
        <f>'Вид на жит-во'!E52</f>
        <v>0.01</v>
      </c>
      <c r="F53" s="30">
        <f>D53+E53</f>
        <v>13.7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</row>
    <row r="54" spans="1:73" s="60" customFormat="1" ht="15.75">
      <c r="A54" s="30">
        <f t="shared" si="2"/>
        <v>30</v>
      </c>
      <c r="B54" s="14" t="s">
        <v>23</v>
      </c>
      <c r="C54" s="30" t="s">
        <v>164</v>
      </c>
      <c r="D54" s="12">
        <v>18.239999999999998</v>
      </c>
      <c r="E54" s="12" t="str">
        <f>'Вид на жит-во'!E53</f>
        <v>-</v>
      </c>
      <c r="F54" s="85">
        <f>D54</f>
        <v>18.239999999999998</v>
      </c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</row>
    <row r="55" spans="1:73" s="61" customFormat="1" ht="15.75">
      <c r="A55" s="160" t="s">
        <v>24</v>
      </c>
      <c r="B55" s="160"/>
      <c r="C55" s="160"/>
      <c r="D55" s="160"/>
      <c r="E55" s="160"/>
      <c r="F55" s="160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</row>
    <row r="56" spans="1:73" s="61" customFormat="1" ht="15.75">
      <c r="A56" s="87">
        <f>A54+1</f>
        <v>31</v>
      </c>
      <c r="B56" s="11" t="s">
        <v>176</v>
      </c>
      <c r="C56" s="30" t="s">
        <v>170</v>
      </c>
      <c r="D56" s="12">
        <v>22.63</v>
      </c>
      <c r="E56" s="12">
        <f>'Вид на жит-во'!E55</f>
        <v>0.08</v>
      </c>
      <c r="F56" s="12">
        <f>D56+E56</f>
        <v>22.709999999999997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</row>
    <row r="57" spans="1:73" s="61" customFormat="1" ht="15.75">
      <c r="A57" s="87">
        <f>A56+1</f>
        <v>32</v>
      </c>
      <c r="B57" s="11" t="s">
        <v>175</v>
      </c>
      <c r="C57" s="30" t="s">
        <v>170</v>
      </c>
      <c r="D57" s="12">
        <v>10.85</v>
      </c>
      <c r="E57" s="12">
        <f>'Вид на жит-во'!E56</f>
        <v>0.08</v>
      </c>
      <c r="F57" s="12">
        <f>D57+E57</f>
        <v>10.93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</row>
    <row r="58" spans="1:73" s="61" customFormat="1" ht="15.75">
      <c r="A58" s="87"/>
      <c r="B58" s="32" t="s">
        <v>225</v>
      </c>
      <c r="C58" s="30"/>
      <c r="D58" s="12"/>
      <c r="E58" s="12"/>
      <c r="F58" s="12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</row>
    <row r="59" spans="1:73" s="60" customFormat="1" ht="15.75">
      <c r="A59" s="87">
        <f>A57+1</f>
        <v>33</v>
      </c>
      <c r="B59" s="10" t="s">
        <v>25</v>
      </c>
      <c r="C59" s="30" t="s">
        <v>164</v>
      </c>
      <c r="D59" s="12">
        <v>5.46</v>
      </c>
      <c r="E59" s="12">
        <f>'Вид на жит-во'!E58</f>
        <v>0.14000000000000001</v>
      </c>
      <c r="F59" s="85">
        <f>D59+E59</f>
        <v>5.6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</row>
    <row r="60" spans="1:73" s="60" customFormat="1" ht="15.75">
      <c r="A60" s="30">
        <f>A59+1</f>
        <v>34</v>
      </c>
      <c r="B60" s="10" t="s">
        <v>26</v>
      </c>
      <c r="C60" s="30" t="s">
        <v>164</v>
      </c>
      <c r="D60" s="12">
        <v>14.61</v>
      </c>
      <c r="E60" s="12">
        <f>'Вид на жит-во'!E59</f>
        <v>1.81</v>
      </c>
      <c r="F60" s="85">
        <f>D60+E60</f>
        <v>16.419999999999998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</row>
    <row r="61" spans="1:73" s="59" customFormat="1" ht="16.5" customHeight="1">
      <c r="A61" s="30">
        <f>A60+1</f>
        <v>35</v>
      </c>
      <c r="B61" s="14" t="s">
        <v>27</v>
      </c>
      <c r="C61" s="30" t="s">
        <v>164</v>
      </c>
      <c r="D61" s="12">
        <v>7.28</v>
      </c>
      <c r="E61" s="12" t="str">
        <f>'Вид на жит-во'!E60</f>
        <v>-</v>
      </c>
      <c r="F61" s="85">
        <f>D61</f>
        <v>7.28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60"/>
    </row>
    <row r="62" spans="1:73" s="59" customFormat="1" ht="15.75">
      <c r="A62" s="30">
        <f>A61+1</f>
        <v>36</v>
      </c>
      <c r="B62" s="14" t="s">
        <v>28</v>
      </c>
      <c r="C62" s="30" t="s">
        <v>164</v>
      </c>
      <c r="D62" s="12">
        <v>13.68</v>
      </c>
      <c r="E62" s="12">
        <f>'Вид на жит-во'!E61</f>
        <v>0.95</v>
      </c>
      <c r="F62" s="85">
        <f>D62+E62</f>
        <v>14.629999999999999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60"/>
    </row>
    <row r="63" spans="1:73" s="59" customFormat="1" ht="15.75">
      <c r="A63" s="30">
        <f>A62+1</f>
        <v>37</v>
      </c>
      <c r="B63" s="14" t="s">
        <v>29</v>
      </c>
      <c r="C63" s="30" t="s">
        <v>164</v>
      </c>
      <c r="D63" s="12">
        <v>9.1300000000000008</v>
      </c>
      <c r="E63" s="12">
        <f>'Вид на жит-во'!E62</f>
        <v>0.87</v>
      </c>
      <c r="F63" s="85">
        <f>D63+E63</f>
        <v>10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60"/>
    </row>
    <row r="64" spans="1:73" s="60" customFormat="1" ht="15.75">
      <c r="A64" s="173" t="s">
        <v>203</v>
      </c>
      <c r="B64" s="173"/>
      <c r="C64" s="173"/>
      <c r="D64" s="173"/>
      <c r="E64" s="173"/>
      <c r="F64" s="173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</row>
    <row r="65" spans="1:72" s="60" customFormat="1" ht="15.75">
      <c r="A65" s="30">
        <f>A46+1</f>
        <v>27</v>
      </c>
      <c r="B65" s="11" t="s">
        <v>205</v>
      </c>
      <c r="C65" s="30" t="s">
        <v>170</v>
      </c>
      <c r="D65" s="12">
        <v>13.67</v>
      </c>
      <c r="E65" s="13" t="str">
        <f>'Вид на жит-во'!E64</f>
        <v>-</v>
      </c>
      <c r="F65" s="12">
        <f>D65</f>
        <v>13.67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</row>
    <row r="66" spans="1:72" s="60" customFormat="1" ht="15.75">
      <c r="A66" s="30">
        <f>A65+1</f>
        <v>28</v>
      </c>
      <c r="B66" s="11" t="s">
        <v>204</v>
      </c>
      <c r="C66" s="30" t="s">
        <v>170</v>
      </c>
      <c r="D66" s="12">
        <v>9.34</v>
      </c>
      <c r="E66" s="13" t="str">
        <f>'Вид на жит-во'!E65</f>
        <v>-</v>
      </c>
      <c r="F66" s="12">
        <f>D66</f>
        <v>9.34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</row>
    <row r="67" spans="1:72" s="60" customFormat="1" ht="15.75">
      <c r="A67" s="30"/>
      <c r="B67" s="32" t="s">
        <v>225</v>
      </c>
      <c r="C67" s="30"/>
      <c r="D67" s="12"/>
      <c r="E67" s="13"/>
      <c r="F67" s="12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</row>
    <row r="68" spans="1:72" s="60" customFormat="1" ht="15.75">
      <c r="A68" s="30">
        <f>A66+1</f>
        <v>29</v>
      </c>
      <c r="B68" s="14" t="s">
        <v>206</v>
      </c>
      <c r="C68" s="31" t="s">
        <v>164</v>
      </c>
      <c r="D68" s="12">
        <v>10.42</v>
      </c>
      <c r="E68" s="13">
        <f>'Вид на жит-во'!E67</f>
        <v>3.12</v>
      </c>
      <c r="F68" s="12">
        <f>D68+E68</f>
        <v>13.54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</row>
    <row r="69" spans="1:72" s="60" customFormat="1" ht="15.75">
      <c r="A69" s="30">
        <f t="shared" ref="A69:A78" si="3">A68+1</f>
        <v>30</v>
      </c>
      <c r="B69" s="14" t="s">
        <v>207</v>
      </c>
      <c r="C69" s="31" t="s">
        <v>164</v>
      </c>
      <c r="D69" s="12">
        <v>14.75</v>
      </c>
      <c r="E69" s="13">
        <f>'Вид на жит-во'!E68</f>
        <v>2.81</v>
      </c>
      <c r="F69" s="12">
        <f>D69+E69</f>
        <v>17.559999999999999</v>
      </c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</row>
    <row r="70" spans="1:72" s="60" customFormat="1" ht="15.75">
      <c r="A70" s="30">
        <f t="shared" si="3"/>
        <v>31</v>
      </c>
      <c r="B70" s="14" t="s">
        <v>208</v>
      </c>
      <c r="C70" s="31" t="s">
        <v>164</v>
      </c>
      <c r="D70" s="12">
        <v>20.84</v>
      </c>
      <c r="E70" s="13">
        <f>'Вид на жит-во'!E69</f>
        <v>3</v>
      </c>
      <c r="F70" s="12">
        <f>D70+E70</f>
        <v>23.84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</row>
    <row r="71" spans="1:72" s="60" customFormat="1" ht="15.75">
      <c r="A71" s="30">
        <f t="shared" si="3"/>
        <v>32</v>
      </c>
      <c r="B71" s="14" t="s">
        <v>209</v>
      </c>
      <c r="C71" s="31" t="s">
        <v>164</v>
      </c>
      <c r="D71" s="12">
        <v>20.84</v>
      </c>
      <c r="E71" s="13">
        <f>'Вид на жит-во'!E70</f>
        <v>3.09</v>
      </c>
      <c r="F71" s="12">
        <f>D71+E71</f>
        <v>23.93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</row>
    <row r="72" spans="1:72" s="60" customFormat="1" ht="15.75">
      <c r="A72" s="30"/>
      <c r="B72" s="20" t="s">
        <v>226</v>
      </c>
      <c r="C72" s="31"/>
      <c r="D72" s="12"/>
      <c r="E72" s="13"/>
      <c r="F72" s="12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</row>
    <row r="73" spans="1:72" s="60" customFormat="1" ht="31.5">
      <c r="A73" s="30">
        <f>A71+1</f>
        <v>33</v>
      </c>
      <c r="B73" s="14" t="s">
        <v>241</v>
      </c>
      <c r="C73" s="31" t="s">
        <v>165</v>
      </c>
      <c r="D73" s="12">
        <v>33.07</v>
      </c>
      <c r="E73" s="13">
        <f>'Вид на жит-во'!E72</f>
        <v>2.19</v>
      </c>
      <c r="F73" s="12">
        <f t="shared" ref="F73:F78" si="4">D73+E73</f>
        <v>35.26</v>
      </c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</row>
    <row r="74" spans="1:72" s="60" customFormat="1" ht="31.5">
      <c r="A74" s="30">
        <f t="shared" si="3"/>
        <v>34</v>
      </c>
      <c r="B74" s="14" t="s">
        <v>242</v>
      </c>
      <c r="C74" s="31" t="s">
        <v>165</v>
      </c>
      <c r="D74" s="12">
        <v>48.16</v>
      </c>
      <c r="E74" s="13">
        <f>'Вид на жит-во'!E73</f>
        <v>2.3199999999999998</v>
      </c>
      <c r="F74" s="12">
        <f t="shared" si="4"/>
        <v>50.48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</row>
    <row r="75" spans="1:72" s="60" customFormat="1" ht="31.5">
      <c r="A75" s="30">
        <f t="shared" si="3"/>
        <v>35</v>
      </c>
      <c r="B75" s="14" t="s">
        <v>212</v>
      </c>
      <c r="C75" s="31" t="s">
        <v>165</v>
      </c>
      <c r="D75" s="12">
        <v>48.16</v>
      </c>
      <c r="E75" s="13">
        <f>'Вид на жит-во'!E74</f>
        <v>2.3199999999999998</v>
      </c>
      <c r="F75" s="12">
        <f t="shared" si="4"/>
        <v>50.48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</row>
    <row r="76" spans="1:72" s="60" customFormat="1" ht="15.75">
      <c r="A76" s="30">
        <f t="shared" si="3"/>
        <v>36</v>
      </c>
      <c r="B76" s="14" t="s">
        <v>213</v>
      </c>
      <c r="C76" s="31" t="s">
        <v>165</v>
      </c>
      <c r="D76" s="12">
        <v>33.07</v>
      </c>
      <c r="E76" s="13">
        <f>'Вид на жит-во'!E75</f>
        <v>2.3199999999999998</v>
      </c>
      <c r="F76" s="12">
        <f t="shared" si="4"/>
        <v>35.39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</row>
    <row r="77" spans="1:72" s="60" customFormat="1" ht="31.5">
      <c r="A77" s="30">
        <f t="shared" si="3"/>
        <v>37</v>
      </c>
      <c r="B77" s="14" t="s">
        <v>214</v>
      </c>
      <c r="C77" s="31" t="s">
        <v>165</v>
      </c>
      <c r="D77" s="12">
        <v>33.07</v>
      </c>
      <c r="E77" s="13">
        <f>'Вид на жит-во'!E76</f>
        <v>1.54</v>
      </c>
      <c r="F77" s="12">
        <f t="shared" si="4"/>
        <v>34.61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</row>
    <row r="78" spans="1:72" s="60" customFormat="1" ht="15.75">
      <c r="A78" s="30">
        <f t="shared" si="3"/>
        <v>38</v>
      </c>
      <c r="B78" s="14" t="s">
        <v>215</v>
      </c>
      <c r="C78" s="31" t="s">
        <v>165</v>
      </c>
      <c r="D78" s="12">
        <v>33.07</v>
      </c>
      <c r="E78" s="13">
        <f>'Вид на жит-во'!E77</f>
        <v>2.09</v>
      </c>
      <c r="F78" s="12">
        <f t="shared" si="4"/>
        <v>35.159999999999997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</row>
    <row r="79" spans="1:72" s="59" customFormat="1" ht="31.5">
      <c r="A79" s="176">
        <f>A78+1</f>
        <v>39</v>
      </c>
      <c r="B79" s="48" t="s">
        <v>243</v>
      </c>
      <c r="C79" s="49" t="s">
        <v>165</v>
      </c>
      <c r="D79" s="72">
        <v>14.11</v>
      </c>
      <c r="E79" s="13">
        <f>'Вид на жит-во'!E78</f>
        <v>2.5499999999999998</v>
      </c>
      <c r="F79" s="12">
        <f>D79+E79</f>
        <v>16.66</v>
      </c>
      <c r="G79" s="54"/>
      <c r="H79" s="54"/>
      <c r="I79" s="54"/>
      <c r="J79" s="54"/>
      <c r="K79" s="54"/>
      <c r="L79" s="54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60"/>
    </row>
    <row r="80" spans="1:72" s="59" customFormat="1" ht="48.75" customHeight="1">
      <c r="A80" s="177"/>
      <c r="B80" s="48" t="s">
        <v>244</v>
      </c>
      <c r="C80" s="49" t="s">
        <v>167</v>
      </c>
      <c r="D80" s="72">
        <v>37.17</v>
      </c>
      <c r="E80" s="13">
        <f>'Вид на жит-во'!E79</f>
        <v>7.97</v>
      </c>
      <c r="F80" s="12">
        <f>D80+E80</f>
        <v>45.14</v>
      </c>
      <c r="G80" s="54" t="s">
        <v>265</v>
      </c>
      <c r="H80" s="54"/>
      <c r="I80" s="54"/>
      <c r="J80" s="54"/>
      <c r="K80" s="54"/>
      <c r="L80" s="54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60"/>
    </row>
    <row r="81" spans="1:78" s="59" customFormat="1" ht="15.75">
      <c r="A81" s="49"/>
      <c r="B81" s="48" t="s">
        <v>245</v>
      </c>
      <c r="C81" s="48"/>
      <c r="D81" s="72">
        <f>D79+D80</f>
        <v>51.28</v>
      </c>
      <c r="E81" s="72">
        <f>E79+E80</f>
        <v>10.52</v>
      </c>
      <c r="F81" s="72">
        <f>F79+F80</f>
        <v>61.8</v>
      </c>
      <c r="G81" s="54"/>
      <c r="H81" s="54"/>
      <c r="I81" s="54"/>
      <c r="J81" s="54"/>
      <c r="K81" s="54"/>
      <c r="L81" s="54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60"/>
    </row>
    <row r="82" spans="1:78" s="67" customFormat="1" ht="15.75">
      <c r="A82" s="173" t="s">
        <v>30</v>
      </c>
      <c r="B82" s="173"/>
      <c r="C82" s="173"/>
      <c r="D82" s="173"/>
      <c r="E82" s="173"/>
      <c r="F82" s="173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61"/>
    </row>
    <row r="83" spans="1:78" s="60" customFormat="1" ht="31.5">
      <c r="A83" s="30">
        <f>A79+1</f>
        <v>40</v>
      </c>
      <c r="B83" s="11" t="s">
        <v>31</v>
      </c>
      <c r="C83" s="30" t="s">
        <v>167</v>
      </c>
      <c r="D83" s="12">
        <v>8.61</v>
      </c>
      <c r="E83" s="12">
        <v>0.01</v>
      </c>
      <c r="F83" s="85">
        <f>D83+E83</f>
        <v>8.6199999999999992</v>
      </c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V83" s="59"/>
      <c r="BW83" s="59"/>
      <c r="BX83" s="59"/>
      <c r="BY83" s="59"/>
      <c r="BZ83" s="59"/>
    </row>
    <row r="84" spans="1:78" s="60" customFormat="1" ht="31.5">
      <c r="A84" s="30">
        <f>A83+1</f>
        <v>41</v>
      </c>
      <c r="B84" s="11" t="s">
        <v>32</v>
      </c>
      <c r="C84" s="30" t="s">
        <v>167</v>
      </c>
      <c r="D84" s="12">
        <v>12.93</v>
      </c>
      <c r="E84" s="12">
        <v>0.01</v>
      </c>
      <c r="F84" s="85">
        <f>D84+E84</f>
        <v>12.94</v>
      </c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V84" s="59"/>
      <c r="BW84" s="59"/>
      <c r="BX84" s="59"/>
      <c r="BY84" s="59"/>
      <c r="BZ84" s="59"/>
    </row>
    <row r="85" spans="1:78" s="60" customFormat="1" ht="15.75">
      <c r="A85" s="30">
        <f>A84+1</f>
        <v>42</v>
      </c>
      <c r="B85" s="11" t="s">
        <v>33</v>
      </c>
      <c r="C85" s="30" t="s">
        <v>167</v>
      </c>
      <c r="D85" s="12">
        <v>8.61</v>
      </c>
      <c r="E85" s="12">
        <v>0.01</v>
      </c>
      <c r="F85" s="85">
        <f>D85+E85</f>
        <v>8.6199999999999992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</row>
    <row r="86" spans="1:78" s="60" customFormat="1" ht="15.75">
      <c r="A86" s="30">
        <f t="shared" ref="A86:A112" si="5">A85+1</f>
        <v>43</v>
      </c>
      <c r="B86" s="11" t="s">
        <v>34</v>
      </c>
      <c r="C86" s="30" t="s">
        <v>167</v>
      </c>
      <c r="D86" s="12">
        <v>12.93</v>
      </c>
      <c r="E86" s="12">
        <v>0.01</v>
      </c>
      <c r="F86" s="85">
        <f t="shared" ref="F86:F96" si="6">D86+E86</f>
        <v>12.94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</row>
    <row r="87" spans="1:78" s="60" customFormat="1" ht="31.5">
      <c r="A87" s="30">
        <f t="shared" si="5"/>
        <v>44</v>
      </c>
      <c r="B87" s="11" t="s">
        <v>35</v>
      </c>
      <c r="C87" s="30" t="s">
        <v>167</v>
      </c>
      <c r="D87" s="12">
        <v>8.61</v>
      </c>
      <c r="E87" s="12">
        <v>0.01</v>
      </c>
      <c r="F87" s="85">
        <f t="shared" si="6"/>
        <v>8.6199999999999992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</row>
    <row r="88" spans="1:78" s="60" customFormat="1" ht="31.5">
      <c r="A88" s="30">
        <f t="shared" si="5"/>
        <v>45</v>
      </c>
      <c r="B88" s="11" t="s">
        <v>36</v>
      </c>
      <c r="C88" s="30" t="s">
        <v>167</v>
      </c>
      <c r="D88" s="12">
        <v>17.170000000000002</v>
      </c>
      <c r="E88" s="12">
        <v>0.01</v>
      </c>
      <c r="F88" s="85">
        <f t="shared" si="6"/>
        <v>17.180000000000003</v>
      </c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</row>
    <row r="89" spans="1:78" s="60" customFormat="1" ht="15.75">
      <c r="A89" s="30">
        <f t="shared" si="5"/>
        <v>46</v>
      </c>
      <c r="B89" s="11" t="s">
        <v>37</v>
      </c>
      <c r="C89" s="30" t="s">
        <v>167</v>
      </c>
      <c r="D89" s="12">
        <v>25.77</v>
      </c>
      <c r="E89" s="12">
        <v>0.01</v>
      </c>
      <c r="F89" s="85">
        <f t="shared" si="6"/>
        <v>25.78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</row>
    <row r="90" spans="1:78" s="60" customFormat="1" ht="15.75">
      <c r="A90" s="30">
        <f t="shared" si="5"/>
        <v>47</v>
      </c>
      <c r="B90" s="11" t="s">
        <v>38</v>
      </c>
      <c r="C90" s="30" t="s">
        <v>167</v>
      </c>
      <c r="D90" s="12">
        <v>30.06</v>
      </c>
      <c r="E90" s="12">
        <v>0.01</v>
      </c>
      <c r="F90" s="85">
        <f t="shared" si="6"/>
        <v>30.07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</row>
    <row r="91" spans="1:78" s="60" customFormat="1" ht="15.75">
      <c r="A91" s="30">
        <f t="shared" si="5"/>
        <v>48</v>
      </c>
      <c r="B91" s="11" t="s">
        <v>39</v>
      </c>
      <c r="C91" s="30" t="s">
        <v>167</v>
      </c>
      <c r="D91" s="12">
        <v>42.85</v>
      </c>
      <c r="E91" s="12">
        <v>0.01</v>
      </c>
      <c r="F91" s="85">
        <f t="shared" si="6"/>
        <v>42.86</v>
      </c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</row>
    <row r="92" spans="1:78" s="60" customFormat="1" ht="15.75">
      <c r="A92" s="30">
        <f t="shared" si="5"/>
        <v>49</v>
      </c>
      <c r="B92" s="11" t="s">
        <v>40</v>
      </c>
      <c r="C92" s="30" t="s">
        <v>167</v>
      </c>
      <c r="D92" s="12">
        <v>34.29</v>
      </c>
      <c r="E92" s="12">
        <v>0.01</v>
      </c>
      <c r="F92" s="85">
        <f t="shared" si="6"/>
        <v>34.299999999999997</v>
      </c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</row>
    <row r="93" spans="1:78" s="60" customFormat="1" ht="15.75">
      <c r="A93" s="30">
        <f t="shared" si="5"/>
        <v>50</v>
      </c>
      <c r="B93" s="11" t="s">
        <v>41</v>
      </c>
      <c r="C93" s="30" t="s">
        <v>167</v>
      </c>
      <c r="D93" s="12">
        <v>8.61</v>
      </c>
      <c r="E93" s="12">
        <v>0.01</v>
      </c>
      <c r="F93" s="85">
        <f t="shared" si="6"/>
        <v>8.6199999999999992</v>
      </c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</row>
    <row r="94" spans="1:78" s="60" customFormat="1" ht="15.75">
      <c r="A94" s="30">
        <f t="shared" si="5"/>
        <v>51</v>
      </c>
      <c r="B94" s="11" t="s">
        <v>42</v>
      </c>
      <c r="C94" s="30" t="s">
        <v>167</v>
      </c>
      <c r="D94" s="12">
        <v>12.93</v>
      </c>
      <c r="E94" s="12">
        <v>0.01</v>
      </c>
      <c r="F94" s="85">
        <f t="shared" si="6"/>
        <v>12.94</v>
      </c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</row>
    <row r="95" spans="1:78" s="60" customFormat="1" ht="31.5">
      <c r="A95" s="30">
        <f t="shared" si="5"/>
        <v>52</v>
      </c>
      <c r="B95" s="11" t="s">
        <v>43</v>
      </c>
      <c r="C95" s="30" t="s">
        <v>167</v>
      </c>
      <c r="D95" s="12">
        <v>8.61</v>
      </c>
      <c r="E95" s="12">
        <v>0.01</v>
      </c>
      <c r="F95" s="85">
        <f t="shared" si="6"/>
        <v>8.6199999999999992</v>
      </c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</row>
    <row r="96" spans="1:78" s="60" customFormat="1" ht="31.5">
      <c r="A96" s="30">
        <f t="shared" si="5"/>
        <v>53</v>
      </c>
      <c r="B96" s="11" t="s">
        <v>44</v>
      </c>
      <c r="C96" s="30" t="s">
        <v>167</v>
      </c>
      <c r="D96" s="12">
        <v>12.93</v>
      </c>
      <c r="E96" s="12">
        <v>0.01</v>
      </c>
      <c r="F96" s="85">
        <f t="shared" si="6"/>
        <v>12.94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</row>
    <row r="97" spans="1:72" s="60" customFormat="1" ht="15.75">
      <c r="A97" s="30">
        <f t="shared" si="5"/>
        <v>54</v>
      </c>
      <c r="B97" s="15" t="s">
        <v>45</v>
      </c>
      <c r="C97" s="30" t="s">
        <v>167</v>
      </c>
      <c r="D97" s="88">
        <v>8.61</v>
      </c>
      <c r="E97" s="12">
        <v>0.01</v>
      </c>
      <c r="F97" s="88">
        <f>D97+E97</f>
        <v>8.6199999999999992</v>
      </c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</row>
    <row r="98" spans="1:72" s="60" customFormat="1" ht="15.75">
      <c r="A98" s="30">
        <f t="shared" si="5"/>
        <v>55</v>
      </c>
      <c r="B98" s="15" t="s">
        <v>46</v>
      </c>
      <c r="C98" s="30" t="s">
        <v>167</v>
      </c>
      <c r="D98" s="88">
        <v>12.93</v>
      </c>
      <c r="E98" s="12">
        <v>0.01</v>
      </c>
      <c r="F98" s="88">
        <f t="shared" ref="F98:F111" si="7">D98+E98</f>
        <v>12.94</v>
      </c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</row>
    <row r="99" spans="1:72" s="60" customFormat="1" ht="15.75">
      <c r="A99" s="30">
        <f t="shared" si="5"/>
        <v>56</v>
      </c>
      <c r="B99" s="15" t="s">
        <v>47</v>
      </c>
      <c r="C99" s="30" t="s">
        <v>167</v>
      </c>
      <c r="D99" s="88">
        <v>8.61</v>
      </c>
      <c r="E99" s="12">
        <v>0.01</v>
      </c>
      <c r="F99" s="88">
        <f t="shared" si="7"/>
        <v>8.6199999999999992</v>
      </c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</row>
    <row r="100" spans="1:72" s="60" customFormat="1" ht="15.75">
      <c r="A100" s="30">
        <f t="shared" si="5"/>
        <v>57</v>
      </c>
      <c r="B100" s="15" t="s">
        <v>48</v>
      </c>
      <c r="C100" s="30" t="s">
        <v>167</v>
      </c>
      <c r="D100" s="88">
        <v>12.93</v>
      </c>
      <c r="E100" s="12">
        <v>0.01</v>
      </c>
      <c r="F100" s="88">
        <f t="shared" si="7"/>
        <v>12.94</v>
      </c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</row>
    <row r="101" spans="1:72" s="60" customFormat="1" ht="15.75">
      <c r="A101" s="30">
        <f t="shared" si="5"/>
        <v>58</v>
      </c>
      <c r="B101" s="15" t="s">
        <v>49</v>
      </c>
      <c r="C101" s="30" t="s">
        <v>167</v>
      </c>
      <c r="D101" s="88">
        <v>12.93</v>
      </c>
      <c r="E101" s="12">
        <v>0.01</v>
      </c>
      <c r="F101" s="88">
        <f t="shared" si="7"/>
        <v>12.94</v>
      </c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</row>
    <row r="102" spans="1:72" s="60" customFormat="1" ht="15.75">
      <c r="A102" s="30">
        <f t="shared" si="5"/>
        <v>59</v>
      </c>
      <c r="B102" s="15" t="s">
        <v>50</v>
      </c>
      <c r="C102" s="30" t="s">
        <v>167</v>
      </c>
      <c r="D102" s="88">
        <v>8.61</v>
      </c>
      <c r="E102" s="12">
        <v>0.01</v>
      </c>
      <c r="F102" s="88">
        <f t="shared" si="7"/>
        <v>8.6199999999999992</v>
      </c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</row>
    <row r="103" spans="1:72" s="60" customFormat="1" ht="15.75">
      <c r="A103" s="30">
        <f t="shared" si="5"/>
        <v>60</v>
      </c>
      <c r="B103" s="15" t="s">
        <v>51</v>
      </c>
      <c r="C103" s="30" t="s">
        <v>167</v>
      </c>
      <c r="D103" s="88">
        <v>12.93</v>
      </c>
      <c r="E103" s="12">
        <v>0.01</v>
      </c>
      <c r="F103" s="88">
        <f t="shared" si="7"/>
        <v>12.94</v>
      </c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</row>
    <row r="104" spans="1:72" s="60" customFormat="1" ht="15.75">
      <c r="A104" s="30">
        <f t="shared" si="5"/>
        <v>61</v>
      </c>
      <c r="B104" s="15" t="s">
        <v>52</v>
      </c>
      <c r="C104" s="30" t="s">
        <v>167</v>
      </c>
      <c r="D104" s="88">
        <v>8.61</v>
      </c>
      <c r="E104" s="12">
        <v>0.01</v>
      </c>
      <c r="F104" s="88">
        <f t="shared" si="7"/>
        <v>8.6199999999999992</v>
      </c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</row>
    <row r="105" spans="1:72" s="60" customFormat="1" ht="15.75">
      <c r="A105" s="30">
        <f t="shared" si="5"/>
        <v>62</v>
      </c>
      <c r="B105" s="15" t="s">
        <v>53</v>
      </c>
      <c r="C105" s="30" t="s">
        <v>167</v>
      </c>
      <c r="D105" s="88">
        <v>12.93</v>
      </c>
      <c r="E105" s="12">
        <v>0.01</v>
      </c>
      <c r="F105" s="88">
        <f t="shared" si="7"/>
        <v>12.94</v>
      </c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</row>
    <row r="106" spans="1:72" s="60" customFormat="1" ht="15.75">
      <c r="A106" s="30">
        <f t="shared" si="5"/>
        <v>63</v>
      </c>
      <c r="B106" s="15" t="s">
        <v>54</v>
      </c>
      <c r="C106" s="30" t="s">
        <v>167</v>
      </c>
      <c r="D106" s="88">
        <v>12.93</v>
      </c>
      <c r="E106" s="12">
        <v>0.01</v>
      </c>
      <c r="F106" s="88">
        <f t="shared" si="7"/>
        <v>12.94</v>
      </c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</row>
    <row r="107" spans="1:72" s="60" customFormat="1" ht="15.75">
      <c r="A107" s="30">
        <f t="shared" si="5"/>
        <v>64</v>
      </c>
      <c r="B107" s="15" t="s">
        <v>55</v>
      </c>
      <c r="C107" s="30" t="s">
        <v>167</v>
      </c>
      <c r="D107" s="88">
        <v>21.51</v>
      </c>
      <c r="E107" s="12">
        <v>0.01</v>
      </c>
      <c r="F107" s="88">
        <f t="shared" si="7"/>
        <v>21.520000000000003</v>
      </c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</row>
    <row r="108" spans="1:72" s="60" customFormat="1" ht="31.5">
      <c r="A108" s="30">
        <f t="shared" si="5"/>
        <v>65</v>
      </c>
      <c r="B108" s="15" t="s">
        <v>56</v>
      </c>
      <c r="C108" s="30" t="s">
        <v>167</v>
      </c>
      <c r="D108" s="88">
        <v>21.51</v>
      </c>
      <c r="E108" s="12">
        <v>0.01</v>
      </c>
      <c r="F108" s="88">
        <f t="shared" si="7"/>
        <v>21.520000000000003</v>
      </c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</row>
    <row r="109" spans="1:72" s="60" customFormat="1" ht="15.75">
      <c r="A109" s="30">
        <f t="shared" si="5"/>
        <v>66</v>
      </c>
      <c r="B109" s="15" t="s">
        <v>57</v>
      </c>
      <c r="C109" s="30" t="s">
        <v>167</v>
      </c>
      <c r="D109" s="88">
        <v>17.170000000000002</v>
      </c>
      <c r="E109" s="12">
        <v>0.01</v>
      </c>
      <c r="F109" s="88">
        <f t="shared" si="7"/>
        <v>17.180000000000003</v>
      </c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</row>
    <row r="110" spans="1:72" s="60" customFormat="1" ht="15.75">
      <c r="A110" s="30">
        <f t="shared" si="5"/>
        <v>67</v>
      </c>
      <c r="B110" s="15" t="s">
        <v>58</v>
      </c>
      <c r="C110" s="30" t="s">
        <v>167</v>
      </c>
      <c r="D110" s="88">
        <v>8.61</v>
      </c>
      <c r="E110" s="12">
        <v>0.01</v>
      </c>
      <c r="F110" s="88">
        <f t="shared" si="7"/>
        <v>8.6199999999999992</v>
      </c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</row>
    <row r="111" spans="1:72" s="60" customFormat="1" ht="15.75">
      <c r="A111" s="30">
        <f t="shared" si="5"/>
        <v>68</v>
      </c>
      <c r="B111" s="15" t="s">
        <v>59</v>
      </c>
      <c r="C111" s="30" t="s">
        <v>167</v>
      </c>
      <c r="D111" s="88">
        <v>8.61</v>
      </c>
      <c r="E111" s="12">
        <v>0.01</v>
      </c>
      <c r="F111" s="88">
        <f t="shared" si="7"/>
        <v>8.6199999999999992</v>
      </c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</row>
    <row r="112" spans="1:72" s="60" customFormat="1" ht="31.5">
      <c r="A112" s="30">
        <f t="shared" si="5"/>
        <v>69</v>
      </c>
      <c r="B112" s="15" t="s">
        <v>60</v>
      </c>
      <c r="C112" s="30" t="s">
        <v>167</v>
      </c>
      <c r="D112" s="89">
        <v>9.4</v>
      </c>
      <c r="E112" s="12" t="s">
        <v>233</v>
      </c>
      <c r="F112" s="88">
        <f>D112</f>
        <v>9.4</v>
      </c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</row>
    <row r="113" spans="1:64" s="61" customFormat="1" ht="15.75">
      <c r="A113" s="162" t="s">
        <v>281</v>
      </c>
      <c r="B113" s="162"/>
      <c r="C113" s="162"/>
      <c r="D113" s="162"/>
      <c r="E113" s="162"/>
      <c r="F113" s="162"/>
      <c r="G113" s="54"/>
      <c r="H113" s="54"/>
      <c r="I113" s="54"/>
      <c r="J113" s="54"/>
      <c r="K113" s="54"/>
      <c r="L113" s="54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</row>
    <row r="114" spans="1:64" s="61" customFormat="1" ht="15.75">
      <c r="A114" s="171" t="s">
        <v>280</v>
      </c>
      <c r="B114" s="171"/>
      <c r="C114" s="171"/>
      <c r="D114" s="171"/>
      <c r="E114" s="171"/>
      <c r="F114" s="171"/>
      <c r="G114" s="54"/>
      <c r="H114" s="54"/>
      <c r="I114" s="54"/>
      <c r="J114" s="54"/>
      <c r="K114" s="54"/>
      <c r="L114" s="54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</row>
    <row r="115" spans="1:64" s="61" customFormat="1" ht="18" customHeight="1">
      <c r="A115" s="53"/>
      <c r="B115" s="20" t="s">
        <v>250</v>
      </c>
      <c r="C115" s="53"/>
      <c r="D115" s="74"/>
      <c r="E115" s="74"/>
      <c r="F115" s="74"/>
      <c r="G115" s="54"/>
      <c r="H115" s="54"/>
      <c r="I115" s="54"/>
      <c r="J115" s="54"/>
      <c r="K115" s="54"/>
      <c r="L115" s="54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</row>
    <row r="116" spans="1:64" s="55" customFormat="1" ht="15.75">
      <c r="A116" s="30">
        <f>A112+1</f>
        <v>70</v>
      </c>
      <c r="B116" s="16" t="s">
        <v>61</v>
      </c>
      <c r="C116" s="31" t="s">
        <v>167</v>
      </c>
      <c r="D116" s="56">
        <v>8.6300000000000008</v>
      </c>
      <c r="E116" s="12">
        <f>'Граждане РБ'!E90</f>
        <v>0.13</v>
      </c>
      <c r="F116" s="12">
        <f>D116+E116</f>
        <v>8.7600000000000016</v>
      </c>
      <c r="G116" s="54"/>
      <c r="H116" s="54"/>
      <c r="I116" s="54"/>
      <c r="J116" s="54"/>
      <c r="K116" s="54"/>
      <c r="L116" s="54"/>
    </row>
    <row r="117" spans="1:64" s="55" customFormat="1" ht="15.75">
      <c r="A117" s="30">
        <f>A116+1</f>
        <v>71</v>
      </c>
      <c r="B117" s="16" t="s">
        <v>62</v>
      </c>
      <c r="C117" s="31" t="s">
        <v>167</v>
      </c>
      <c r="D117" s="12">
        <v>14.56</v>
      </c>
      <c r="E117" s="12">
        <f>'Граждане РБ'!E91</f>
        <v>0.26</v>
      </c>
      <c r="F117" s="12">
        <f t="shared" ref="F117:F146" si="8">D117+E117</f>
        <v>14.82</v>
      </c>
      <c r="G117" s="54"/>
      <c r="H117" s="54"/>
      <c r="I117" s="54"/>
      <c r="J117" s="54"/>
      <c r="K117" s="54"/>
      <c r="L117" s="54"/>
    </row>
    <row r="118" spans="1:64" s="55" customFormat="1" ht="15.75">
      <c r="A118" s="30">
        <f>A117+1</f>
        <v>72</v>
      </c>
      <c r="B118" s="16" t="s">
        <v>63</v>
      </c>
      <c r="C118" s="31" t="s">
        <v>167</v>
      </c>
      <c r="D118" s="12">
        <v>8.6300000000000008</v>
      </c>
      <c r="E118" s="12">
        <f>'Граждане РБ'!E92</f>
        <v>0.13</v>
      </c>
      <c r="F118" s="12">
        <f t="shared" si="8"/>
        <v>8.7600000000000016</v>
      </c>
      <c r="G118" s="54"/>
      <c r="H118" s="54"/>
      <c r="I118" s="54"/>
      <c r="J118" s="54"/>
      <c r="K118" s="54"/>
      <c r="L118" s="54"/>
    </row>
    <row r="119" spans="1:64" s="55" customFormat="1" ht="15.75">
      <c r="A119" s="30">
        <f>A118+1</f>
        <v>73</v>
      </c>
      <c r="B119" s="16" t="s">
        <v>64</v>
      </c>
      <c r="C119" s="31" t="s">
        <v>167</v>
      </c>
      <c r="D119" s="12">
        <v>5.82</v>
      </c>
      <c r="E119" s="12">
        <f>'Граждане РБ'!E93</f>
        <v>0.13</v>
      </c>
      <c r="F119" s="12">
        <f t="shared" si="8"/>
        <v>5.95</v>
      </c>
      <c r="G119" s="54"/>
      <c r="H119" s="54"/>
      <c r="I119" s="54"/>
      <c r="J119" s="54"/>
      <c r="K119" s="54"/>
      <c r="L119" s="54"/>
    </row>
    <row r="120" spans="1:64" s="55" customFormat="1" ht="31.5">
      <c r="A120" s="30"/>
      <c r="B120" s="39" t="s">
        <v>251</v>
      </c>
      <c r="C120" s="31"/>
      <c r="D120" s="12"/>
      <c r="E120" s="12"/>
      <c r="F120" s="12"/>
      <c r="G120" s="54"/>
      <c r="H120" s="54"/>
      <c r="I120" s="54"/>
      <c r="J120" s="54"/>
      <c r="K120" s="54"/>
      <c r="L120" s="54"/>
    </row>
    <row r="121" spans="1:64" s="55" customFormat="1" ht="15.75">
      <c r="A121" s="30">
        <f>A119+1</f>
        <v>74</v>
      </c>
      <c r="B121" s="16" t="s">
        <v>65</v>
      </c>
      <c r="C121" s="31" t="s">
        <v>167</v>
      </c>
      <c r="D121" s="12">
        <v>11.75</v>
      </c>
      <c r="E121" s="12">
        <f>'Граждане РБ'!E95</f>
        <v>0.13</v>
      </c>
      <c r="F121" s="12">
        <f t="shared" si="8"/>
        <v>11.88</v>
      </c>
      <c r="G121" s="54"/>
      <c r="H121" s="54"/>
      <c r="I121" s="54"/>
      <c r="J121" s="54"/>
      <c r="K121" s="54"/>
      <c r="L121" s="54"/>
    </row>
    <row r="122" spans="1:64" s="55" customFormat="1" ht="15.75">
      <c r="A122" s="30">
        <f>A121+1</f>
        <v>75</v>
      </c>
      <c r="B122" s="16" t="s">
        <v>66</v>
      </c>
      <c r="C122" s="31" t="s">
        <v>167</v>
      </c>
      <c r="D122" s="56">
        <v>5.82</v>
      </c>
      <c r="E122" s="12">
        <f>'Граждане РБ'!E96</f>
        <v>0.13</v>
      </c>
      <c r="F122" s="12">
        <f t="shared" si="8"/>
        <v>5.95</v>
      </c>
      <c r="G122" s="54"/>
      <c r="H122" s="54"/>
      <c r="I122" s="54"/>
      <c r="J122" s="54"/>
      <c r="K122" s="54"/>
      <c r="L122" s="54"/>
    </row>
    <row r="123" spans="1:64" s="55" customFormat="1" ht="15.75">
      <c r="A123" s="30">
        <f t="shared" ref="A123:A132" si="9">A122+1</f>
        <v>76</v>
      </c>
      <c r="B123" s="16" t="s">
        <v>67</v>
      </c>
      <c r="C123" s="31" t="s">
        <v>167</v>
      </c>
      <c r="D123" s="12">
        <v>8.6300000000000008</v>
      </c>
      <c r="E123" s="12">
        <f>'Граждане РБ'!E97</f>
        <v>0.26</v>
      </c>
      <c r="F123" s="12">
        <f t="shared" si="8"/>
        <v>8.89</v>
      </c>
      <c r="G123" s="54"/>
      <c r="H123" s="54"/>
      <c r="I123" s="54"/>
      <c r="J123" s="54"/>
      <c r="K123" s="54"/>
      <c r="L123" s="54"/>
    </row>
    <row r="124" spans="1:64" s="55" customFormat="1" ht="31.5">
      <c r="A124" s="30">
        <f t="shared" si="9"/>
        <v>77</v>
      </c>
      <c r="B124" s="16" t="s">
        <v>68</v>
      </c>
      <c r="C124" s="31" t="s">
        <v>167</v>
      </c>
      <c r="D124" s="12">
        <v>14.56</v>
      </c>
      <c r="E124" s="12">
        <f>'Граждане РБ'!E98</f>
        <v>0.26</v>
      </c>
      <c r="F124" s="12">
        <f t="shared" si="8"/>
        <v>14.82</v>
      </c>
      <c r="G124" s="54"/>
      <c r="H124" s="54"/>
      <c r="I124" s="54"/>
      <c r="J124" s="54"/>
      <c r="K124" s="54"/>
      <c r="L124" s="54"/>
    </row>
    <row r="125" spans="1:64" s="55" customFormat="1" ht="15.75">
      <c r="A125" s="30">
        <f t="shared" si="9"/>
        <v>78</v>
      </c>
      <c r="B125" s="16" t="s">
        <v>69</v>
      </c>
      <c r="C125" s="31" t="s">
        <v>167</v>
      </c>
      <c r="D125" s="12">
        <v>14.56</v>
      </c>
      <c r="E125" s="12">
        <f>'Граждане РБ'!E99</f>
        <v>0.13</v>
      </c>
      <c r="F125" s="12">
        <f t="shared" si="8"/>
        <v>14.690000000000001</v>
      </c>
      <c r="G125" s="54"/>
      <c r="H125" s="54"/>
      <c r="I125" s="54"/>
      <c r="J125" s="54"/>
      <c r="K125" s="54"/>
      <c r="L125" s="54"/>
    </row>
    <row r="126" spans="1:64" s="55" customFormat="1" ht="15.75">
      <c r="A126" s="30">
        <f t="shared" si="9"/>
        <v>79</v>
      </c>
      <c r="B126" s="16" t="s">
        <v>70</v>
      </c>
      <c r="C126" s="31" t="s">
        <v>167</v>
      </c>
      <c r="D126" s="12">
        <v>8.6300000000000008</v>
      </c>
      <c r="E126" s="12">
        <f>'Граждане РБ'!E100</f>
        <v>0.13</v>
      </c>
      <c r="F126" s="12">
        <f t="shared" si="8"/>
        <v>8.7600000000000016</v>
      </c>
      <c r="G126" s="54"/>
      <c r="H126" s="54"/>
      <c r="I126" s="54"/>
      <c r="J126" s="54"/>
      <c r="K126" s="54"/>
      <c r="L126" s="54"/>
    </row>
    <row r="127" spans="1:64" s="55" customFormat="1" ht="31.5">
      <c r="A127" s="30">
        <f t="shared" si="9"/>
        <v>80</v>
      </c>
      <c r="B127" s="16" t="s">
        <v>71</v>
      </c>
      <c r="C127" s="31" t="s">
        <v>167</v>
      </c>
      <c r="D127" s="12">
        <v>11.75</v>
      </c>
      <c r="E127" s="12">
        <f>'Граждане РБ'!E101</f>
        <v>0.13</v>
      </c>
      <c r="F127" s="12">
        <f t="shared" si="8"/>
        <v>11.88</v>
      </c>
      <c r="G127" s="54"/>
      <c r="H127" s="54"/>
      <c r="I127" s="54"/>
      <c r="J127" s="54"/>
      <c r="K127" s="54"/>
      <c r="L127" s="54"/>
    </row>
    <row r="128" spans="1:64" s="55" customFormat="1" ht="15.75">
      <c r="A128" s="30">
        <f t="shared" si="9"/>
        <v>81</v>
      </c>
      <c r="B128" s="16" t="s">
        <v>72</v>
      </c>
      <c r="C128" s="31" t="s">
        <v>167</v>
      </c>
      <c r="D128" s="12">
        <v>11.75</v>
      </c>
      <c r="E128" s="12">
        <f>'Граждане РБ'!E102</f>
        <v>0.13</v>
      </c>
      <c r="F128" s="12">
        <f t="shared" si="8"/>
        <v>11.88</v>
      </c>
      <c r="G128" s="54"/>
      <c r="H128" s="54"/>
      <c r="I128" s="54"/>
      <c r="J128" s="54"/>
      <c r="K128" s="54"/>
      <c r="L128" s="54"/>
    </row>
    <row r="129" spans="1:12" s="55" customFormat="1" ht="15.75">
      <c r="A129" s="30">
        <f t="shared" si="9"/>
        <v>82</v>
      </c>
      <c r="B129" s="16" t="s">
        <v>73</v>
      </c>
      <c r="C129" s="31" t="s">
        <v>167</v>
      </c>
      <c r="D129" s="12">
        <v>11.75</v>
      </c>
      <c r="E129" s="12">
        <f>'Граждане РБ'!E103</f>
        <v>0.19</v>
      </c>
      <c r="F129" s="12">
        <f t="shared" si="8"/>
        <v>11.94</v>
      </c>
      <c r="G129" s="54"/>
      <c r="H129" s="54"/>
      <c r="I129" s="54"/>
      <c r="J129" s="54"/>
      <c r="K129" s="54"/>
      <c r="L129" s="54"/>
    </row>
    <row r="130" spans="1:12" s="55" customFormat="1" ht="15.75">
      <c r="A130" s="30">
        <f t="shared" si="9"/>
        <v>83</v>
      </c>
      <c r="B130" s="16" t="s">
        <v>74</v>
      </c>
      <c r="C130" s="31" t="s">
        <v>167</v>
      </c>
      <c r="D130" s="12">
        <v>17.47</v>
      </c>
      <c r="E130" s="12">
        <f>'Граждане РБ'!E104</f>
        <v>0.19</v>
      </c>
      <c r="F130" s="12">
        <f t="shared" si="8"/>
        <v>17.66</v>
      </c>
      <c r="G130" s="54"/>
      <c r="H130" s="54"/>
      <c r="I130" s="54"/>
      <c r="J130" s="54"/>
      <c r="K130" s="54"/>
      <c r="L130" s="54"/>
    </row>
    <row r="131" spans="1:12" s="55" customFormat="1" ht="15.75">
      <c r="A131" s="30">
        <f t="shared" si="9"/>
        <v>84</v>
      </c>
      <c r="B131" s="16" t="s">
        <v>75</v>
      </c>
      <c r="C131" s="31" t="s">
        <v>167</v>
      </c>
      <c r="D131" s="12">
        <v>17.47</v>
      </c>
      <c r="E131" s="12">
        <f>'Граждане РБ'!E105</f>
        <v>0.32</v>
      </c>
      <c r="F131" s="12">
        <f t="shared" si="8"/>
        <v>17.79</v>
      </c>
      <c r="G131" s="54"/>
      <c r="H131" s="54"/>
      <c r="I131" s="54"/>
      <c r="J131" s="54"/>
      <c r="K131" s="54"/>
      <c r="L131" s="54"/>
    </row>
    <row r="132" spans="1:12" s="55" customFormat="1" ht="49.5" customHeight="1">
      <c r="A132" s="30">
        <f t="shared" si="9"/>
        <v>85</v>
      </c>
      <c r="B132" s="16" t="s">
        <v>76</v>
      </c>
      <c r="C132" s="31" t="s">
        <v>167</v>
      </c>
      <c r="D132" s="12">
        <v>29.22</v>
      </c>
      <c r="E132" s="12">
        <f>'Граждане РБ'!E106</f>
        <v>0.26</v>
      </c>
      <c r="F132" s="12">
        <f t="shared" si="8"/>
        <v>29.48</v>
      </c>
      <c r="G132" s="54"/>
      <c r="H132" s="54"/>
      <c r="I132" s="54"/>
      <c r="J132" s="54"/>
      <c r="K132" s="54"/>
      <c r="L132" s="54"/>
    </row>
    <row r="133" spans="1:12" s="55" customFormat="1" ht="15.75">
      <c r="A133" s="30"/>
      <c r="B133" s="39" t="s">
        <v>252</v>
      </c>
      <c r="C133" s="31"/>
      <c r="D133" s="12"/>
      <c r="E133" s="12"/>
      <c r="F133" s="12"/>
      <c r="G133" s="54"/>
      <c r="H133" s="54"/>
      <c r="I133" s="54"/>
      <c r="J133" s="54"/>
      <c r="K133" s="54"/>
      <c r="L133" s="54"/>
    </row>
    <row r="134" spans="1:12" s="55" customFormat="1" ht="31.5">
      <c r="A134" s="30">
        <f>A132+1</f>
        <v>86</v>
      </c>
      <c r="B134" s="11" t="s">
        <v>77</v>
      </c>
      <c r="C134" s="31" t="s">
        <v>167</v>
      </c>
      <c r="D134" s="12">
        <v>11.75</v>
      </c>
      <c r="E134" s="12">
        <f>'Граждане РБ'!E108</f>
        <v>0.13</v>
      </c>
      <c r="F134" s="12">
        <f t="shared" si="8"/>
        <v>11.88</v>
      </c>
      <c r="G134" s="54"/>
      <c r="H134" s="54"/>
      <c r="I134" s="54"/>
      <c r="J134" s="54"/>
      <c r="K134" s="54"/>
      <c r="L134" s="54"/>
    </row>
    <row r="135" spans="1:12" s="55" customFormat="1" ht="31.5">
      <c r="A135" s="30">
        <f>A134+1</f>
        <v>87</v>
      </c>
      <c r="B135" s="11" t="s">
        <v>80</v>
      </c>
      <c r="C135" s="31" t="s">
        <v>167</v>
      </c>
      <c r="D135" s="56">
        <v>14.56</v>
      </c>
      <c r="E135" s="12">
        <f>'Граждане РБ'!E109</f>
        <v>0.26</v>
      </c>
      <c r="F135" s="12">
        <f t="shared" si="8"/>
        <v>14.82</v>
      </c>
      <c r="G135" s="54"/>
      <c r="H135" s="54"/>
      <c r="I135" s="54"/>
      <c r="J135" s="54"/>
      <c r="K135" s="54"/>
      <c r="L135" s="54"/>
    </row>
    <row r="136" spans="1:12" s="55" customFormat="1" ht="15.75">
      <c r="A136" s="30">
        <f>A135+1</f>
        <v>88</v>
      </c>
      <c r="B136" s="11" t="s">
        <v>81</v>
      </c>
      <c r="C136" s="31" t="s">
        <v>167</v>
      </c>
      <c r="D136" s="56">
        <v>5.82</v>
      </c>
      <c r="E136" s="12">
        <f>'Граждане РБ'!E110</f>
        <v>0.13</v>
      </c>
      <c r="F136" s="12">
        <f t="shared" si="8"/>
        <v>5.95</v>
      </c>
      <c r="G136" s="54"/>
      <c r="H136" s="54"/>
      <c r="I136" s="54"/>
      <c r="J136" s="54"/>
      <c r="K136" s="54"/>
      <c r="L136" s="54"/>
    </row>
    <row r="137" spans="1:12" s="55" customFormat="1" ht="15.75">
      <c r="A137" s="30">
        <f>A136+1</f>
        <v>89</v>
      </c>
      <c r="B137" s="11" t="s">
        <v>82</v>
      </c>
      <c r="C137" s="31" t="s">
        <v>167</v>
      </c>
      <c r="D137" s="56">
        <v>5.82</v>
      </c>
      <c r="E137" s="12">
        <f>'Граждане РБ'!E111</f>
        <v>0.13</v>
      </c>
      <c r="F137" s="12">
        <f t="shared" si="8"/>
        <v>5.95</v>
      </c>
      <c r="G137" s="54"/>
      <c r="H137" s="54"/>
      <c r="I137" s="54"/>
      <c r="J137" s="54"/>
      <c r="K137" s="54"/>
      <c r="L137" s="54"/>
    </row>
    <row r="138" spans="1:12" s="55" customFormat="1" ht="15.75">
      <c r="A138" s="30">
        <f>A137+1</f>
        <v>90</v>
      </c>
      <c r="B138" s="11" t="s">
        <v>83</v>
      </c>
      <c r="C138" s="31" t="s">
        <v>167</v>
      </c>
      <c r="D138" s="56">
        <v>27.19</v>
      </c>
      <c r="E138" s="12">
        <f>'Граждане РБ'!E112</f>
        <v>0.26</v>
      </c>
      <c r="F138" s="12">
        <f t="shared" si="8"/>
        <v>27.450000000000003</v>
      </c>
      <c r="G138" s="54"/>
      <c r="H138" s="54"/>
      <c r="I138" s="54"/>
      <c r="J138" s="54"/>
      <c r="K138" s="54"/>
      <c r="L138" s="54"/>
    </row>
    <row r="139" spans="1:12" s="55" customFormat="1" ht="15.75">
      <c r="A139" s="30">
        <f>A138+1</f>
        <v>91</v>
      </c>
      <c r="B139" s="11" t="s">
        <v>84</v>
      </c>
      <c r="C139" s="31" t="s">
        <v>167</v>
      </c>
      <c r="D139" s="56">
        <v>5.82</v>
      </c>
      <c r="E139" s="12">
        <f>'Граждане РБ'!E113</f>
        <v>0.13</v>
      </c>
      <c r="F139" s="12">
        <f t="shared" si="8"/>
        <v>5.95</v>
      </c>
      <c r="G139" s="54"/>
      <c r="H139" s="54"/>
      <c r="I139" s="54"/>
      <c r="J139" s="54"/>
      <c r="K139" s="54"/>
      <c r="L139" s="54"/>
    </row>
    <row r="140" spans="1:12" s="55" customFormat="1" ht="15.75">
      <c r="A140" s="30"/>
      <c r="B140" s="32" t="s">
        <v>253</v>
      </c>
      <c r="C140" s="31"/>
      <c r="D140" s="56"/>
      <c r="E140" s="12"/>
      <c r="F140" s="12"/>
      <c r="G140" s="54"/>
      <c r="H140" s="54"/>
      <c r="I140" s="54"/>
      <c r="J140" s="54"/>
      <c r="K140" s="54"/>
      <c r="L140" s="54"/>
    </row>
    <row r="141" spans="1:12" s="55" customFormat="1" ht="15.75">
      <c r="A141" s="30">
        <f>A139+1</f>
        <v>92</v>
      </c>
      <c r="B141" s="16" t="s">
        <v>78</v>
      </c>
      <c r="C141" s="31" t="s">
        <v>167</v>
      </c>
      <c r="D141" s="12">
        <v>8.6300000000000008</v>
      </c>
      <c r="E141" s="12">
        <f>'Граждане РБ'!E115</f>
        <v>0.13</v>
      </c>
      <c r="F141" s="12">
        <f t="shared" si="8"/>
        <v>8.7600000000000016</v>
      </c>
      <c r="G141" s="54"/>
      <c r="H141" s="54"/>
      <c r="I141" s="54"/>
      <c r="J141" s="54"/>
      <c r="K141" s="54"/>
      <c r="L141" s="54"/>
    </row>
    <row r="142" spans="1:12" s="55" customFormat="1" ht="15.75">
      <c r="A142" s="30">
        <f>A141+1</f>
        <v>93</v>
      </c>
      <c r="B142" s="11" t="s">
        <v>79</v>
      </c>
      <c r="C142" s="31" t="s">
        <v>167</v>
      </c>
      <c r="D142" s="56">
        <v>14.56</v>
      </c>
      <c r="E142" s="12">
        <f>'Граждане РБ'!E116</f>
        <v>0.13</v>
      </c>
      <c r="F142" s="12">
        <f t="shared" si="8"/>
        <v>14.690000000000001</v>
      </c>
      <c r="G142" s="54"/>
      <c r="H142" s="54"/>
      <c r="I142" s="54"/>
      <c r="J142" s="54"/>
      <c r="K142" s="54"/>
      <c r="L142" s="54"/>
    </row>
    <row r="143" spans="1:12" s="58" customFormat="1" ht="17.25" customHeight="1">
      <c r="A143" s="30">
        <f>A142+1</f>
        <v>94</v>
      </c>
      <c r="B143" s="16" t="s">
        <v>217</v>
      </c>
      <c r="C143" s="31" t="s">
        <v>167</v>
      </c>
      <c r="D143" s="12">
        <v>26.2</v>
      </c>
      <c r="E143" s="12">
        <f>'Граждане РБ'!E117</f>
        <v>0.19</v>
      </c>
      <c r="F143" s="12">
        <f t="shared" si="8"/>
        <v>26.39</v>
      </c>
      <c r="G143" s="57"/>
      <c r="H143" s="57"/>
      <c r="I143" s="57"/>
      <c r="J143" s="57"/>
      <c r="K143" s="57"/>
      <c r="L143" s="57"/>
    </row>
    <row r="144" spans="1:12" s="58" customFormat="1" ht="48" customHeight="1">
      <c r="A144" s="30">
        <f>A143+1</f>
        <v>95</v>
      </c>
      <c r="B144" s="16" t="s">
        <v>85</v>
      </c>
      <c r="C144" s="31" t="s">
        <v>167</v>
      </c>
      <c r="D144" s="12">
        <v>17.47</v>
      </c>
      <c r="E144" s="12">
        <f>'Граждане РБ'!E118</f>
        <v>0.26</v>
      </c>
      <c r="F144" s="12">
        <f t="shared" si="8"/>
        <v>17.73</v>
      </c>
      <c r="G144" s="57"/>
      <c r="H144" s="57"/>
      <c r="I144" s="57"/>
      <c r="J144" s="57"/>
      <c r="K144" s="57"/>
      <c r="L144" s="57"/>
    </row>
    <row r="145" spans="1:72" s="58" customFormat="1" ht="47.25">
      <c r="A145" s="30">
        <f>A144+1</f>
        <v>96</v>
      </c>
      <c r="B145" s="16" t="s">
        <v>86</v>
      </c>
      <c r="C145" s="31" t="s">
        <v>167</v>
      </c>
      <c r="D145" s="12">
        <v>17.47</v>
      </c>
      <c r="E145" s="12">
        <f>'Граждане РБ'!E119</f>
        <v>0.26</v>
      </c>
      <c r="F145" s="12">
        <f t="shared" si="8"/>
        <v>17.73</v>
      </c>
      <c r="G145" s="57"/>
      <c r="H145" s="57"/>
      <c r="I145" s="57"/>
      <c r="J145" s="57"/>
      <c r="K145" s="57"/>
      <c r="L145" s="57"/>
    </row>
    <row r="146" spans="1:72" s="58" customFormat="1" ht="15.75">
      <c r="A146" s="30">
        <f>A145+1</f>
        <v>97</v>
      </c>
      <c r="B146" s="16" t="s">
        <v>87</v>
      </c>
      <c r="C146" s="31" t="s">
        <v>167</v>
      </c>
      <c r="D146" s="12">
        <v>39.979999999999997</v>
      </c>
      <c r="E146" s="12">
        <f>'Граждане РБ'!E120</f>
        <v>0.26</v>
      </c>
      <c r="F146" s="12">
        <f t="shared" si="8"/>
        <v>40.239999999999995</v>
      </c>
      <c r="G146" s="57"/>
      <c r="H146" s="57"/>
      <c r="I146" s="57"/>
      <c r="J146" s="57"/>
      <c r="K146" s="57"/>
      <c r="L146" s="57"/>
    </row>
    <row r="147" spans="1:72" s="54" customFormat="1" ht="15.75">
      <c r="A147" s="168" t="s">
        <v>88</v>
      </c>
      <c r="B147" s="168"/>
      <c r="C147" s="168"/>
      <c r="D147" s="168"/>
      <c r="E147" s="168"/>
      <c r="F147" s="168"/>
    </row>
    <row r="148" spans="1:72" s="59" customFormat="1" ht="15.75">
      <c r="A148" s="43"/>
      <c r="B148" s="169" t="s">
        <v>259</v>
      </c>
      <c r="C148" s="169"/>
      <c r="D148" s="169"/>
      <c r="E148" s="169"/>
      <c r="F148" s="169"/>
    </row>
    <row r="149" spans="1:72" s="60" customFormat="1" ht="31.5">
      <c r="A149" s="30">
        <f>A146+1</f>
        <v>98</v>
      </c>
      <c r="B149" s="16" t="s">
        <v>89</v>
      </c>
      <c r="C149" s="31" t="s">
        <v>167</v>
      </c>
      <c r="D149" s="56">
        <v>12.37</v>
      </c>
      <c r="E149" s="56">
        <f>'Граждане РБ'!E123</f>
        <v>0.03</v>
      </c>
      <c r="F149" s="12">
        <f>D149+E149</f>
        <v>12.399999999999999</v>
      </c>
      <c r="G149" s="54"/>
      <c r="H149" s="54"/>
      <c r="I149" s="54"/>
      <c r="J149" s="54"/>
      <c r="K149" s="54"/>
      <c r="L149" s="54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</row>
    <row r="150" spans="1:72" s="60" customFormat="1" ht="31.5">
      <c r="A150" s="30">
        <f>A149+1</f>
        <v>99</v>
      </c>
      <c r="B150" s="14" t="s">
        <v>90</v>
      </c>
      <c r="C150" s="31" t="s">
        <v>167</v>
      </c>
      <c r="D150" s="12">
        <v>19.829999999999998</v>
      </c>
      <c r="E150" s="56">
        <f>'Граждане РБ'!E124</f>
        <v>0.06</v>
      </c>
      <c r="F150" s="12">
        <f>D150+E150</f>
        <v>19.889999999999997</v>
      </c>
      <c r="G150" s="54"/>
      <c r="H150" s="54"/>
      <c r="I150" s="54"/>
      <c r="J150" s="54"/>
      <c r="K150" s="54"/>
      <c r="L150" s="54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</row>
    <row r="151" spans="1:72" s="59" customFormat="1" ht="15.75">
      <c r="A151" s="43"/>
      <c r="B151" s="170" t="s">
        <v>260</v>
      </c>
      <c r="C151" s="170"/>
      <c r="D151" s="170"/>
      <c r="E151" s="170"/>
      <c r="F151" s="170"/>
    </row>
    <row r="152" spans="1:72" s="60" customFormat="1" ht="63">
      <c r="A152" s="30">
        <f>A150+1</f>
        <v>100</v>
      </c>
      <c r="B152" s="16" t="s">
        <v>91</v>
      </c>
      <c r="C152" s="31" t="s">
        <v>167</v>
      </c>
      <c r="D152" s="12">
        <v>73.03</v>
      </c>
      <c r="E152" s="56">
        <f>'Граждане РБ'!E126</f>
        <v>1.72</v>
      </c>
      <c r="F152" s="12">
        <f>D152+E152</f>
        <v>74.75</v>
      </c>
      <c r="G152" s="54"/>
      <c r="H152" s="54"/>
      <c r="I152" s="54"/>
      <c r="J152" s="54"/>
      <c r="K152" s="54"/>
      <c r="L152" s="54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</row>
    <row r="153" spans="1:72" s="60" customFormat="1" ht="31.5">
      <c r="A153" s="30">
        <f>A152+1</f>
        <v>101</v>
      </c>
      <c r="B153" s="14" t="s">
        <v>237</v>
      </c>
      <c r="C153" s="31" t="s">
        <v>167</v>
      </c>
      <c r="D153" s="12">
        <v>60.6</v>
      </c>
      <c r="E153" s="56" t="str">
        <f>'Граждане РБ'!E127</f>
        <v>-</v>
      </c>
      <c r="F153" s="12">
        <f>D153</f>
        <v>60.6</v>
      </c>
      <c r="G153" s="54"/>
      <c r="H153" s="54"/>
      <c r="I153" s="54"/>
      <c r="J153" s="54"/>
      <c r="K153" s="54"/>
      <c r="L153" s="54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</row>
    <row r="154" spans="1:72" s="59" customFormat="1" ht="15.75">
      <c r="A154" s="43"/>
      <c r="B154" s="169" t="s">
        <v>261</v>
      </c>
      <c r="C154" s="169"/>
      <c r="D154" s="169"/>
      <c r="E154" s="169"/>
      <c r="F154" s="169"/>
    </row>
    <row r="155" spans="1:72" s="60" customFormat="1" ht="31.5">
      <c r="A155" s="30">
        <f>A153+1</f>
        <v>102</v>
      </c>
      <c r="B155" s="16" t="s">
        <v>92</v>
      </c>
      <c r="C155" s="31" t="s">
        <v>167</v>
      </c>
      <c r="D155" s="56">
        <v>15.12</v>
      </c>
      <c r="E155" s="56">
        <f>'Граждане РБ'!E129</f>
        <v>1.32</v>
      </c>
      <c r="F155" s="12">
        <f>D155+E155</f>
        <v>16.439999999999998</v>
      </c>
      <c r="G155" s="54"/>
      <c r="H155" s="54"/>
      <c r="I155" s="54"/>
      <c r="J155" s="54"/>
      <c r="K155" s="54"/>
      <c r="L155" s="54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</row>
    <row r="156" spans="1:72" s="60" customFormat="1" ht="31.5">
      <c r="A156" s="30">
        <f>A155+1</f>
        <v>103</v>
      </c>
      <c r="B156" s="14" t="s">
        <v>93</v>
      </c>
      <c r="C156" s="31" t="s">
        <v>167</v>
      </c>
      <c r="D156" s="12">
        <v>14.37</v>
      </c>
      <c r="E156" s="56">
        <f>'Граждане РБ'!E130</f>
        <v>1.4</v>
      </c>
      <c r="F156" s="12">
        <f>D156+E156</f>
        <v>15.77</v>
      </c>
      <c r="G156" s="54"/>
      <c r="H156" s="54"/>
      <c r="I156" s="54"/>
      <c r="J156" s="54"/>
      <c r="K156" s="54"/>
      <c r="L156" s="54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</row>
    <row r="157" spans="1:72" s="60" customFormat="1" ht="15.75">
      <c r="A157" s="30">
        <f>A156+1</f>
        <v>104</v>
      </c>
      <c r="B157" s="14" t="s">
        <v>94</v>
      </c>
      <c r="C157" s="31" t="s">
        <v>167</v>
      </c>
      <c r="D157" s="12">
        <v>4.28</v>
      </c>
      <c r="E157" s="56" t="str">
        <f>'Граждане РБ'!E131</f>
        <v>-</v>
      </c>
      <c r="F157" s="12">
        <f>D157</f>
        <v>4.28</v>
      </c>
      <c r="G157" s="54"/>
      <c r="H157" s="54"/>
      <c r="I157" s="54"/>
      <c r="J157" s="54"/>
      <c r="K157" s="54"/>
      <c r="L157" s="54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</row>
    <row r="158" spans="1:72" s="59" customFormat="1" ht="15.75">
      <c r="A158" s="43"/>
      <c r="B158" s="170" t="s">
        <v>262</v>
      </c>
      <c r="C158" s="170"/>
      <c r="D158" s="170"/>
      <c r="E158" s="170"/>
      <c r="F158" s="170"/>
    </row>
    <row r="159" spans="1:72" s="59" customFormat="1" ht="48.75" customHeight="1">
      <c r="A159" s="43">
        <f>A157+1</f>
        <v>105</v>
      </c>
      <c r="B159" s="44" t="s">
        <v>263</v>
      </c>
      <c r="C159" s="45" t="s">
        <v>167</v>
      </c>
      <c r="D159" s="47">
        <v>57.88</v>
      </c>
      <c r="E159" s="56" t="str">
        <f>'Граждане РБ'!E133</f>
        <v>-</v>
      </c>
      <c r="F159" s="46">
        <f>D159</f>
        <v>57.88</v>
      </c>
    </row>
    <row r="160" spans="1:72" s="61" customFormat="1" ht="15.75">
      <c r="A160" s="163" t="s">
        <v>95</v>
      </c>
      <c r="B160" s="163"/>
      <c r="C160" s="163"/>
      <c r="D160" s="163"/>
      <c r="E160" s="163"/>
      <c r="F160" s="163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</row>
    <row r="161" spans="1:64" s="61" customFormat="1" ht="15.75">
      <c r="A161" s="51"/>
      <c r="B161" s="40" t="s">
        <v>254</v>
      </c>
      <c r="C161" s="51"/>
      <c r="D161" s="42"/>
      <c r="E161" s="42"/>
      <c r="F161" s="42"/>
      <c r="G161" s="54"/>
      <c r="H161" s="54"/>
      <c r="I161" s="54"/>
      <c r="J161" s="54"/>
      <c r="K161" s="54"/>
      <c r="L161" s="54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</row>
    <row r="162" spans="1:64" s="55" customFormat="1" ht="15.75">
      <c r="A162" s="30">
        <f>A159+1</f>
        <v>106</v>
      </c>
      <c r="B162" s="17" t="s">
        <v>96</v>
      </c>
      <c r="C162" s="30" t="s">
        <v>167</v>
      </c>
      <c r="D162" s="13">
        <v>1.1000000000000001</v>
      </c>
      <c r="E162" s="13" t="e">
        <f>'Граждане РБ'!#REF!</f>
        <v>#REF!</v>
      </c>
      <c r="F162" s="13" t="e">
        <f t="shared" ref="F162:F186" si="10">E162+D162</f>
        <v>#REF!</v>
      </c>
    </row>
    <row r="163" spans="1:64" s="55" customFormat="1" ht="31.5">
      <c r="A163" s="30">
        <f t="shared" ref="A163:A186" si="11">A162+1</f>
        <v>107</v>
      </c>
      <c r="B163" s="17" t="s">
        <v>97</v>
      </c>
      <c r="C163" s="30" t="s">
        <v>167</v>
      </c>
      <c r="D163" s="30">
        <v>0.83</v>
      </c>
      <c r="E163" s="13" t="e">
        <f>'Граждане РБ'!#REF!</f>
        <v>#REF!</v>
      </c>
      <c r="F163" s="13" t="e">
        <f t="shared" si="10"/>
        <v>#REF!</v>
      </c>
    </row>
    <row r="164" spans="1:64" s="55" customFormat="1" ht="15.75">
      <c r="A164" s="30"/>
      <c r="B164" s="41" t="s">
        <v>255</v>
      </c>
      <c r="C164" s="30"/>
      <c r="D164" s="12"/>
      <c r="E164" s="12"/>
      <c r="F164" s="12"/>
      <c r="G164" s="54"/>
      <c r="H164" s="54"/>
      <c r="I164" s="54"/>
      <c r="J164" s="54"/>
      <c r="K164" s="54"/>
      <c r="L164" s="54"/>
    </row>
    <row r="165" spans="1:64" s="55" customFormat="1" ht="47.25">
      <c r="A165" s="30">
        <f>A163+1</f>
        <v>108</v>
      </c>
      <c r="B165" s="17" t="s">
        <v>98</v>
      </c>
      <c r="C165" s="30" t="s">
        <v>167</v>
      </c>
      <c r="D165" s="13">
        <v>7.01</v>
      </c>
      <c r="E165" s="13" t="e">
        <f>'Граждане РБ'!#REF!</f>
        <v>#REF!</v>
      </c>
      <c r="F165" s="13" t="e">
        <f t="shared" si="10"/>
        <v>#REF!</v>
      </c>
    </row>
    <row r="166" spans="1:64" s="55" customFormat="1" ht="47.25">
      <c r="A166" s="30">
        <f t="shared" si="11"/>
        <v>109</v>
      </c>
      <c r="B166" s="17" t="s">
        <v>99</v>
      </c>
      <c r="C166" s="30" t="s">
        <v>167</v>
      </c>
      <c r="D166" s="13">
        <v>12.61</v>
      </c>
      <c r="E166" s="13" t="e">
        <f>'Граждане РБ'!#REF!</f>
        <v>#REF!</v>
      </c>
      <c r="F166" s="13" t="e">
        <f t="shared" si="10"/>
        <v>#REF!</v>
      </c>
    </row>
    <row r="167" spans="1:64" s="55" customFormat="1" ht="15.75">
      <c r="A167" s="30">
        <f t="shared" si="11"/>
        <v>110</v>
      </c>
      <c r="B167" s="17" t="s">
        <v>289</v>
      </c>
      <c r="C167" s="30" t="s">
        <v>167</v>
      </c>
      <c r="D167" s="13">
        <v>1.64</v>
      </c>
      <c r="E167" s="13" t="e">
        <f>'Граждане РБ'!#REF!</f>
        <v>#REF!</v>
      </c>
      <c r="F167" s="13" t="e">
        <f t="shared" si="10"/>
        <v>#REF!</v>
      </c>
    </row>
    <row r="168" spans="1:64" s="55" customFormat="1" ht="31.5">
      <c r="A168" s="30">
        <f t="shared" si="11"/>
        <v>111</v>
      </c>
      <c r="B168" s="17" t="s">
        <v>100</v>
      </c>
      <c r="C168" s="30" t="s">
        <v>167</v>
      </c>
      <c r="D168" s="30">
        <v>0.65</v>
      </c>
      <c r="E168" s="13" t="e">
        <f>'Граждане РБ'!#REF!</f>
        <v>#REF!</v>
      </c>
      <c r="F168" s="13" t="e">
        <f t="shared" si="10"/>
        <v>#REF!</v>
      </c>
    </row>
    <row r="169" spans="1:64" s="55" customFormat="1" ht="31.5">
      <c r="A169" s="30">
        <f t="shared" si="11"/>
        <v>112</v>
      </c>
      <c r="B169" s="17" t="s">
        <v>101</v>
      </c>
      <c r="C169" s="30" t="s">
        <v>167</v>
      </c>
      <c r="D169" s="13">
        <v>0.96</v>
      </c>
      <c r="E169" s="13" t="e">
        <f>'Граждане РБ'!#REF!</f>
        <v>#REF!</v>
      </c>
      <c r="F169" s="13" t="e">
        <f t="shared" si="10"/>
        <v>#REF!</v>
      </c>
    </row>
    <row r="170" spans="1:64" s="55" customFormat="1" ht="15.75">
      <c r="A170" s="30"/>
      <c r="B170" s="41" t="s">
        <v>256</v>
      </c>
      <c r="C170" s="30"/>
      <c r="D170" s="13"/>
      <c r="E170" s="13"/>
      <c r="F170" s="13"/>
    </row>
    <row r="171" spans="1:64" s="55" customFormat="1" ht="15.75">
      <c r="A171" s="30">
        <f>A169+1</f>
        <v>113</v>
      </c>
      <c r="B171" s="17" t="s">
        <v>106</v>
      </c>
      <c r="C171" s="30" t="s">
        <v>167</v>
      </c>
      <c r="D171" s="13">
        <v>1.98</v>
      </c>
      <c r="E171" s="13" t="e">
        <f>'Граждане РБ'!#REF!</f>
        <v>#REF!</v>
      </c>
      <c r="F171" s="13" t="e">
        <f t="shared" ref="F171:F180" si="12">E171+D171</f>
        <v>#REF!</v>
      </c>
    </row>
    <row r="172" spans="1:64" s="55" customFormat="1" ht="31.5">
      <c r="A172" s="30">
        <f t="shared" si="11"/>
        <v>114</v>
      </c>
      <c r="B172" s="17" t="s">
        <v>107</v>
      </c>
      <c r="C172" s="30" t="s">
        <v>167</v>
      </c>
      <c r="D172" s="13">
        <v>3.33</v>
      </c>
      <c r="E172" s="13" t="e">
        <f>'Граждане РБ'!#REF!</f>
        <v>#REF!</v>
      </c>
      <c r="F172" s="13" t="e">
        <f t="shared" si="12"/>
        <v>#REF!</v>
      </c>
    </row>
    <row r="173" spans="1:64" s="55" customFormat="1" ht="15.75">
      <c r="A173" s="30">
        <f t="shared" si="11"/>
        <v>115</v>
      </c>
      <c r="B173" s="17" t="s">
        <v>108</v>
      </c>
      <c r="C173" s="30" t="s">
        <v>167</v>
      </c>
      <c r="D173" s="13">
        <v>2.73</v>
      </c>
      <c r="E173" s="13" t="e">
        <f>'Граждане РБ'!#REF!</f>
        <v>#REF!</v>
      </c>
      <c r="F173" s="13" t="e">
        <f t="shared" si="12"/>
        <v>#REF!</v>
      </c>
    </row>
    <row r="174" spans="1:64" s="55" customFormat="1" ht="31.5">
      <c r="A174" s="30">
        <f t="shared" si="11"/>
        <v>116</v>
      </c>
      <c r="B174" s="17" t="s">
        <v>109</v>
      </c>
      <c r="C174" s="30" t="s">
        <v>167</v>
      </c>
      <c r="D174" s="30">
        <v>2.37</v>
      </c>
      <c r="E174" s="13" t="e">
        <f>'Граждане РБ'!#REF!</f>
        <v>#REF!</v>
      </c>
      <c r="F174" s="13" t="e">
        <f t="shared" si="12"/>
        <v>#REF!</v>
      </c>
    </row>
    <row r="175" spans="1:64" s="55" customFormat="1" ht="31.5">
      <c r="A175" s="30">
        <f t="shared" si="11"/>
        <v>117</v>
      </c>
      <c r="B175" s="17" t="s">
        <v>110</v>
      </c>
      <c r="C175" s="30" t="s">
        <v>167</v>
      </c>
      <c r="D175" s="30">
        <v>1.75</v>
      </c>
      <c r="E175" s="13" t="e">
        <f>'Граждане РБ'!#REF!</f>
        <v>#REF!</v>
      </c>
      <c r="F175" s="13" t="e">
        <f t="shared" si="12"/>
        <v>#REF!</v>
      </c>
    </row>
    <row r="176" spans="1:64" s="55" customFormat="1" ht="31.5">
      <c r="A176" s="30">
        <f t="shared" si="11"/>
        <v>118</v>
      </c>
      <c r="B176" s="17" t="s">
        <v>111</v>
      </c>
      <c r="C176" s="30" t="s">
        <v>167</v>
      </c>
      <c r="D176" s="30">
        <v>1.75</v>
      </c>
      <c r="E176" s="13" t="e">
        <f>'Граждане РБ'!#REF!</f>
        <v>#REF!</v>
      </c>
      <c r="F176" s="13" t="e">
        <f t="shared" si="12"/>
        <v>#REF!</v>
      </c>
    </row>
    <row r="177" spans="1:72" s="55" customFormat="1" ht="31.5">
      <c r="A177" s="30">
        <f t="shared" si="11"/>
        <v>119</v>
      </c>
      <c r="B177" s="17" t="s">
        <v>112</v>
      </c>
      <c r="C177" s="30" t="s">
        <v>167</v>
      </c>
      <c r="D177" s="30">
        <v>2.14</v>
      </c>
      <c r="E177" s="13" t="e">
        <f>'Граждане РБ'!#REF!</f>
        <v>#REF!</v>
      </c>
      <c r="F177" s="13" t="e">
        <f t="shared" si="12"/>
        <v>#REF!</v>
      </c>
    </row>
    <row r="178" spans="1:72" s="55" customFormat="1" ht="15.75">
      <c r="A178" s="30">
        <f t="shared" si="11"/>
        <v>120</v>
      </c>
      <c r="B178" s="17" t="s">
        <v>113</v>
      </c>
      <c r="C178" s="30" t="s">
        <v>167</v>
      </c>
      <c r="D178" s="30">
        <v>0.39</v>
      </c>
      <c r="E178" s="13" t="e">
        <f>'Граждане РБ'!#REF!</f>
        <v>#REF!</v>
      </c>
      <c r="F178" s="13" t="e">
        <f t="shared" si="12"/>
        <v>#REF!</v>
      </c>
    </row>
    <row r="179" spans="1:72" s="55" customFormat="1" ht="15.75">
      <c r="A179" s="30">
        <f t="shared" si="11"/>
        <v>121</v>
      </c>
      <c r="B179" s="17" t="s">
        <v>114</v>
      </c>
      <c r="C179" s="30" t="s">
        <v>167</v>
      </c>
      <c r="D179" s="30">
        <v>0.39</v>
      </c>
      <c r="E179" s="13" t="e">
        <f>'Граждане РБ'!#REF!</f>
        <v>#REF!</v>
      </c>
      <c r="F179" s="13" t="e">
        <f t="shared" si="12"/>
        <v>#REF!</v>
      </c>
    </row>
    <row r="180" spans="1:72" s="55" customFormat="1" ht="15.75">
      <c r="A180" s="30">
        <f t="shared" si="11"/>
        <v>122</v>
      </c>
      <c r="B180" s="17" t="s">
        <v>115</v>
      </c>
      <c r="C180" s="30" t="s">
        <v>167</v>
      </c>
      <c r="D180" s="30">
        <v>0.39</v>
      </c>
      <c r="E180" s="13" t="e">
        <f>'Граждане РБ'!#REF!</f>
        <v>#REF!</v>
      </c>
      <c r="F180" s="13" t="e">
        <f t="shared" si="12"/>
        <v>#REF!</v>
      </c>
    </row>
    <row r="181" spans="1:72" s="55" customFormat="1" ht="15.75">
      <c r="A181" s="30"/>
      <c r="B181" s="41" t="s">
        <v>257</v>
      </c>
      <c r="C181" s="30"/>
      <c r="D181" s="13"/>
      <c r="E181" s="13"/>
      <c r="F181" s="13"/>
    </row>
    <row r="182" spans="1:72" s="55" customFormat="1" ht="31.5">
      <c r="A182" s="30">
        <f>A180+1</f>
        <v>123</v>
      </c>
      <c r="B182" s="17" t="s">
        <v>102</v>
      </c>
      <c r="C182" s="30" t="s">
        <v>167</v>
      </c>
      <c r="D182" s="30">
        <v>0.97</v>
      </c>
      <c r="E182" s="13" t="e">
        <f>'Граждане РБ'!#REF!</f>
        <v>#REF!</v>
      </c>
      <c r="F182" s="13" t="e">
        <f t="shared" si="10"/>
        <v>#REF!</v>
      </c>
    </row>
    <row r="183" spans="1:72" s="55" customFormat="1" ht="15.75">
      <c r="A183" s="30">
        <f t="shared" si="11"/>
        <v>124</v>
      </c>
      <c r="B183" s="17" t="s">
        <v>103</v>
      </c>
      <c r="C183" s="30" t="s">
        <v>167</v>
      </c>
      <c r="D183" s="13">
        <v>1.77</v>
      </c>
      <c r="E183" s="13" t="e">
        <f>'Граждане РБ'!#REF!</f>
        <v>#REF!</v>
      </c>
      <c r="F183" s="13" t="e">
        <f t="shared" si="10"/>
        <v>#REF!</v>
      </c>
    </row>
    <row r="184" spans="1:72" s="55" customFormat="1" ht="15.75">
      <c r="A184" s="30">
        <f t="shared" si="11"/>
        <v>125</v>
      </c>
      <c r="B184" s="17" t="s">
        <v>104</v>
      </c>
      <c r="C184" s="30" t="s">
        <v>167</v>
      </c>
      <c r="D184" s="30">
        <v>1.37</v>
      </c>
      <c r="E184" s="13" t="e">
        <f>'Граждане РБ'!#REF!</f>
        <v>#REF!</v>
      </c>
      <c r="F184" s="13" t="e">
        <f t="shared" si="10"/>
        <v>#REF!</v>
      </c>
    </row>
    <row r="185" spans="1:72" s="55" customFormat="1" ht="15.75">
      <c r="A185" s="30">
        <f t="shared" si="11"/>
        <v>126</v>
      </c>
      <c r="B185" s="17" t="s">
        <v>105</v>
      </c>
      <c r="C185" s="30" t="s">
        <v>167</v>
      </c>
      <c r="D185" s="13">
        <v>2.11</v>
      </c>
      <c r="E185" s="13" t="e">
        <f>'Граждане РБ'!#REF!</f>
        <v>#REF!</v>
      </c>
      <c r="F185" s="13" t="e">
        <f t="shared" si="10"/>
        <v>#REF!</v>
      </c>
    </row>
    <row r="186" spans="1:72" s="55" customFormat="1" ht="15.75">
      <c r="A186" s="30">
        <f t="shared" si="11"/>
        <v>127</v>
      </c>
      <c r="B186" s="17" t="s">
        <v>218</v>
      </c>
      <c r="C186" s="30" t="s">
        <v>167</v>
      </c>
      <c r="D186" s="13">
        <v>2.11</v>
      </c>
      <c r="E186" s="13" t="e">
        <f>'Граждане РБ'!#REF!</f>
        <v>#REF!</v>
      </c>
      <c r="F186" s="13" t="e">
        <f t="shared" si="10"/>
        <v>#REF!</v>
      </c>
    </row>
    <row r="187" spans="1:72" s="61" customFormat="1" ht="15.75">
      <c r="A187" s="160" t="s">
        <v>116</v>
      </c>
      <c r="B187" s="160"/>
      <c r="C187" s="160"/>
      <c r="D187" s="160"/>
      <c r="E187" s="160"/>
      <c r="F187" s="160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</row>
    <row r="188" spans="1:72" s="61" customFormat="1" ht="15.75">
      <c r="A188" s="75"/>
      <c r="B188" s="75" t="s">
        <v>228</v>
      </c>
      <c r="C188" s="76"/>
      <c r="D188" s="64"/>
      <c r="E188" s="64"/>
      <c r="F188" s="90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</row>
    <row r="189" spans="1:72" s="60" customFormat="1" ht="15.75">
      <c r="A189" s="30">
        <f>A186+1</f>
        <v>128</v>
      </c>
      <c r="B189" s="14" t="s">
        <v>117</v>
      </c>
      <c r="C189" s="31" t="s">
        <v>168</v>
      </c>
      <c r="D189" s="91">
        <v>2.91</v>
      </c>
      <c r="E189" s="13" t="s">
        <v>233</v>
      </c>
      <c r="F189" s="86">
        <f t="shared" ref="F189:F194" si="13">D189</f>
        <v>2.91</v>
      </c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</row>
    <row r="190" spans="1:72" s="60" customFormat="1" ht="15.75">
      <c r="A190" s="30">
        <f>A189+1</f>
        <v>129</v>
      </c>
      <c r="B190" s="18" t="s">
        <v>118</v>
      </c>
      <c r="C190" s="31" t="s">
        <v>168</v>
      </c>
      <c r="D190" s="91">
        <v>4.38</v>
      </c>
      <c r="E190" s="13" t="s">
        <v>233</v>
      </c>
      <c r="F190" s="86">
        <f t="shared" si="13"/>
        <v>4.38</v>
      </c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</row>
    <row r="191" spans="1:72" s="60" customFormat="1" ht="15.75">
      <c r="A191" s="30">
        <f>A190+1</f>
        <v>130</v>
      </c>
      <c r="B191" s="10" t="s">
        <v>119</v>
      </c>
      <c r="C191" s="31" t="s">
        <v>168</v>
      </c>
      <c r="D191" s="12">
        <v>5.82</v>
      </c>
      <c r="E191" s="13" t="s">
        <v>233</v>
      </c>
      <c r="F191" s="86">
        <f t="shared" si="13"/>
        <v>5.82</v>
      </c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</row>
    <row r="192" spans="1:72" s="60" customFormat="1" ht="15.75">
      <c r="A192" s="30">
        <f t="shared" ref="A192:A207" si="14">A191+1</f>
        <v>131</v>
      </c>
      <c r="B192" s="10" t="s">
        <v>120</v>
      </c>
      <c r="C192" s="31" t="s">
        <v>168</v>
      </c>
      <c r="D192" s="12">
        <v>5.8</v>
      </c>
      <c r="E192" s="13" t="s">
        <v>233</v>
      </c>
      <c r="F192" s="86">
        <f t="shared" si="13"/>
        <v>5.8</v>
      </c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</row>
    <row r="193" spans="1:72" s="60" customFormat="1" ht="15.75">
      <c r="A193" s="30">
        <f t="shared" si="14"/>
        <v>132</v>
      </c>
      <c r="B193" s="10" t="s">
        <v>121</v>
      </c>
      <c r="C193" s="31" t="s">
        <v>168</v>
      </c>
      <c r="D193" s="91">
        <v>2.91</v>
      </c>
      <c r="E193" s="13" t="s">
        <v>233</v>
      </c>
      <c r="F193" s="86">
        <f t="shared" si="13"/>
        <v>2.91</v>
      </c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</row>
    <row r="194" spans="1:72" s="60" customFormat="1" ht="15.75">
      <c r="A194" s="30">
        <f t="shared" si="14"/>
        <v>133</v>
      </c>
      <c r="B194" s="10" t="s">
        <v>122</v>
      </c>
      <c r="C194" s="31" t="s">
        <v>168</v>
      </c>
      <c r="D194" s="91">
        <v>2.87</v>
      </c>
      <c r="E194" s="13" t="s">
        <v>233</v>
      </c>
      <c r="F194" s="86">
        <f t="shared" si="13"/>
        <v>2.87</v>
      </c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</row>
    <row r="195" spans="1:72" s="60" customFormat="1" ht="15.75">
      <c r="A195" s="30"/>
      <c r="B195" s="52" t="s">
        <v>220</v>
      </c>
      <c r="C195" s="31"/>
      <c r="D195" s="91"/>
      <c r="E195" s="13"/>
      <c r="F195" s="86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</row>
    <row r="196" spans="1:72" s="60" customFormat="1" ht="15.75">
      <c r="A196" s="30">
        <f>A194+1</f>
        <v>134</v>
      </c>
      <c r="B196" s="10" t="s">
        <v>123</v>
      </c>
      <c r="C196" s="31" t="s">
        <v>168</v>
      </c>
      <c r="D196" s="12">
        <v>2.87</v>
      </c>
      <c r="E196" s="13" t="s">
        <v>233</v>
      </c>
      <c r="F196" s="86">
        <f>D196</f>
        <v>2.87</v>
      </c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</row>
    <row r="197" spans="1:72" s="60" customFormat="1" ht="15.75">
      <c r="A197" s="30">
        <f t="shared" si="14"/>
        <v>135</v>
      </c>
      <c r="B197" s="10" t="s">
        <v>124</v>
      </c>
      <c r="C197" s="31" t="s">
        <v>168</v>
      </c>
      <c r="D197" s="12">
        <v>5.5</v>
      </c>
      <c r="E197" s="13" t="s">
        <v>233</v>
      </c>
      <c r="F197" s="86">
        <f>D197</f>
        <v>5.5</v>
      </c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</row>
    <row r="198" spans="1:72" s="60" customFormat="1" ht="15.75">
      <c r="A198" s="30">
        <f t="shared" si="14"/>
        <v>136</v>
      </c>
      <c r="B198" s="10" t="s">
        <v>125</v>
      </c>
      <c r="C198" s="31" t="s">
        <v>168</v>
      </c>
      <c r="D198" s="12">
        <v>5.79</v>
      </c>
      <c r="E198" s="13" t="s">
        <v>233</v>
      </c>
      <c r="F198" s="86">
        <f>D198</f>
        <v>5.79</v>
      </c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</row>
    <row r="199" spans="1:72" s="60" customFormat="1" ht="15.75">
      <c r="A199" s="30">
        <f t="shared" si="14"/>
        <v>137</v>
      </c>
      <c r="B199" s="10" t="s">
        <v>126</v>
      </c>
      <c r="C199" s="31" t="s">
        <v>168</v>
      </c>
      <c r="D199" s="12">
        <v>5.74</v>
      </c>
      <c r="E199" s="13" t="s">
        <v>233</v>
      </c>
      <c r="F199" s="86">
        <f>D199</f>
        <v>5.74</v>
      </c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</row>
    <row r="200" spans="1:72" s="60" customFormat="1" ht="15.75">
      <c r="A200" s="30"/>
      <c r="B200" s="164" t="s">
        <v>221</v>
      </c>
      <c r="C200" s="164"/>
      <c r="D200" s="164"/>
      <c r="E200" s="13"/>
      <c r="F200" s="8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</row>
    <row r="201" spans="1:72" s="60" customFormat="1" ht="15.75">
      <c r="A201" s="30">
        <f>A199+1</f>
        <v>138</v>
      </c>
      <c r="B201" s="10" t="s">
        <v>127</v>
      </c>
      <c r="C201" s="31" t="s">
        <v>168</v>
      </c>
      <c r="D201" s="86">
        <v>6</v>
      </c>
      <c r="E201" s="13" t="s">
        <v>233</v>
      </c>
      <c r="F201" s="86">
        <f>D201</f>
        <v>6</v>
      </c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</row>
    <row r="202" spans="1:72" s="60" customFormat="1" ht="15.75">
      <c r="A202" s="30">
        <f t="shared" si="14"/>
        <v>139</v>
      </c>
      <c r="B202" s="10" t="s">
        <v>128</v>
      </c>
      <c r="C202" s="31" t="s">
        <v>168</v>
      </c>
      <c r="D202" s="86">
        <v>6</v>
      </c>
      <c r="E202" s="13" t="s">
        <v>233</v>
      </c>
      <c r="F202" s="86">
        <f>D202</f>
        <v>6</v>
      </c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</row>
    <row r="203" spans="1:72" s="60" customFormat="1" ht="15.75">
      <c r="A203" s="30">
        <f t="shared" si="14"/>
        <v>140</v>
      </c>
      <c r="B203" s="10" t="s">
        <v>306</v>
      </c>
      <c r="C203" s="31" t="s">
        <v>168</v>
      </c>
      <c r="D203" s="86">
        <v>13.6</v>
      </c>
      <c r="E203" s="13">
        <f>'Граждане РБ'!E178</f>
        <v>0.06</v>
      </c>
      <c r="F203" s="71">
        <f>D203+E203</f>
        <v>13.66</v>
      </c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</row>
    <row r="204" spans="1:72" s="60" customFormat="1" ht="15.75">
      <c r="A204" s="30">
        <f t="shared" si="14"/>
        <v>141</v>
      </c>
      <c r="B204" s="10" t="s">
        <v>287</v>
      </c>
      <c r="C204" s="31" t="s">
        <v>168</v>
      </c>
      <c r="D204" s="71">
        <v>6</v>
      </c>
      <c r="E204" s="13">
        <f>'Граждане РБ'!E179</f>
        <v>1.62</v>
      </c>
      <c r="F204" s="71">
        <f>D204+E204</f>
        <v>7.62</v>
      </c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</row>
    <row r="205" spans="1:72" s="60" customFormat="1" ht="15.75">
      <c r="A205" s="30"/>
      <c r="B205" s="52" t="s">
        <v>222</v>
      </c>
      <c r="C205" s="31"/>
      <c r="D205" s="13"/>
      <c r="E205" s="13"/>
      <c r="F205" s="13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</row>
    <row r="206" spans="1:72" s="60" customFormat="1" ht="18" customHeight="1">
      <c r="A206" s="30">
        <f>A204+1</f>
        <v>142</v>
      </c>
      <c r="B206" s="10" t="s">
        <v>129</v>
      </c>
      <c r="C206" s="31" t="s">
        <v>168</v>
      </c>
      <c r="D206" s="13">
        <v>4.91</v>
      </c>
      <c r="E206" s="13" t="s">
        <v>233</v>
      </c>
      <c r="F206" s="86">
        <f>D206</f>
        <v>4.91</v>
      </c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</row>
    <row r="207" spans="1:72" s="60" customFormat="1" ht="15.75">
      <c r="A207" s="30">
        <f t="shared" si="14"/>
        <v>143</v>
      </c>
      <c r="B207" s="10" t="s">
        <v>130</v>
      </c>
      <c r="C207" s="31" t="s">
        <v>168</v>
      </c>
      <c r="D207" s="13">
        <v>6.05</v>
      </c>
      <c r="E207" s="13" t="s">
        <v>233</v>
      </c>
      <c r="F207" s="86">
        <f>D207</f>
        <v>6.05</v>
      </c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</row>
    <row r="208" spans="1:72" s="60" customFormat="1" ht="15.75">
      <c r="A208" s="30"/>
      <c r="B208" s="52" t="s">
        <v>223</v>
      </c>
      <c r="C208" s="31"/>
      <c r="D208" s="13"/>
      <c r="E208" s="13"/>
      <c r="F208" s="13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</row>
    <row r="209" spans="1:72" s="60" customFormat="1" ht="15.75">
      <c r="A209" s="30">
        <f>A207+1</f>
        <v>144</v>
      </c>
      <c r="B209" s="10" t="s">
        <v>131</v>
      </c>
      <c r="C209" s="31" t="s">
        <v>168</v>
      </c>
      <c r="D209" s="13">
        <v>5.74</v>
      </c>
      <c r="E209" s="13" t="s">
        <v>233</v>
      </c>
      <c r="F209" s="86">
        <f>D209</f>
        <v>5.74</v>
      </c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</row>
    <row r="210" spans="1:72" s="60" customFormat="1" ht="15.75">
      <c r="A210" s="30">
        <v>170</v>
      </c>
      <c r="B210" s="10" t="s">
        <v>238</v>
      </c>
      <c r="C210" s="31" t="s">
        <v>168</v>
      </c>
      <c r="D210" s="13">
        <v>4.6399999999999997</v>
      </c>
      <c r="E210" s="13" t="s">
        <v>233</v>
      </c>
      <c r="F210" s="86">
        <f>D210</f>
        <v>4.6399999999999997</v>
      </c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</row>
    <row r="211" spans="1:72" s="109" customFormat="1" ht="15.75">
      <c r="A211" s="160" t="s">
        <v>294</v>
      </c>
      <c r="B211" s="160"/>
      <c r="C211" s="160"/>
      <c r="D211" s="160"/>
      <c r="E211" s="160"/>
      <c r="F211" s="160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</row>
    <row r="212" spans="1:72" s="109" customFormat="1" ht="15.75">
      <c r="A212" s="139"/>
      <c r="B212" s="141" t="s">
        <v>302</v>
      </c>
      <c r="C212" s="139"/>
      <c r="D212" s="139"/>
      <c r="E212" s="139"/>
      <c r="F212" s="139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</row>
    <row r="213" spans="1:72" s="110" customFormat="1" ht="15.75">
      <c r="A213" s="30">
        <f>A210+1</f>
        <v>171</v>
      </c>
      <c r="B213" s="10" t="s">
        <v>300</v>
      </c>
      <c r="C213" s="63" t="s">
        <v>162</v>
      </c>
      <c r="D213" s="12">
        <v>23.99</v>
      </c>
      <c r="E213" s="12" t="s">
        <v>233</v>
      </c>
      <c r="F213" s="12">
        <f>D213</f>
        <v>23.99</v>
      </c>
      <c r="G213" s="108"/>
      <c r="H213" s="128"/>
      <c r="I213" s="12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</row>
    <row r="214" spans="1:72" s="110" customFormat="1" ht="15.75">
      <c r="A214" s="30">
        <f>A213+1</f>
        <v>172</v>
      </c>
      <c r="B214" s="10" t="s">
        <v>301</v>
      </c>
      <c r="C214" s="63" t="s">
        <v>162</v>
      </c>
      <c r="D214" s="12">
        <v>12.92</v>
      </c>
      <c r="E214" s="12" t="s">
        <v>233</v>
      </c>
      <c r="F214" s="12">
        <f>D214</f>
        <v>12.92</v>
      </c>
      <c r="G214" s="108"/>
      <c r="H214" s="128"/>
      <c r="I214" s="12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</row>
    <row r="215" spans="1:72" s="110" customFormat="1" ht="15.75">
      <c r="A215" s="30"/>
      <c r="B215" s="140" t="s">
        <v>303</v>
      </c>
      <c r="C215" s="63"/>
      <c r="D215" s="12"/>
      <c r="E215" s="12"/>
      <c r="F215" s="12"/>
      <c r="G215" s="108"/>
      <c r="H215" s="128"/>
      <c r="I215" s="12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</row>
    <row r="216" spans="1:72" customFormat="1" ht="15.75">
      <c r="A216" s="30">
        <f>A214+1</f>
        <v>173</v>
      </c>
      <c r="B216" s="62" t="s">
        <v>295</v>
      </c>
      <c r="C216" s="63" t="s">
        <v>168</v>
      </c>
      <c r="D216" s="12">
        <v>24.13</v>
      </c>
      <c r="E216" s="12" t="s">
        <v>233</v>
      </c>
      <c r="F216" s="12">
        <f>D216</f>
        <v>24.13</v>
      </c>
    </row>
    <row r="217" spans="1:72" customFormat="1" ht="15.75">
      <c r="A217" s="30">
        <f>A216+1</f>
        <v>174</v>
      </c>
      <c r="B217" s="62" t="s">
        <v>296</v>
      </c>
      <c r="C217" s="63" t="s">
        <v>297</v>
      </c>
      <c r="D217" s="12" t="s">
        <v>233</v>
      </c>
      <c r="E217" s="12">
        <f>'Граждане РБ'!E192</f>
        <v>0.2</v>
      </c>
      <c r="F217" s="12">
        <f>E217</f>
        <v>0.2</v>
      </c>
    </row>
    <row r="218" spans="1:72" customFormat="1" ht="15.75">
      <c r="A218" s="30">
        <f t="shared" ref="A218:A219" si="15">A217+1</f>
        <v>175</v>
      </c>
      <c r="B218" s="62" t="s">
        <v>298</v>
      </c>
      <c r="C218" s="63" t="s">
        <v>297</v>
      </c>
      <c r="D218" s="12" t="s">
        <v>233</v>
      </c>
      <c r="E218" s="12">
        <f>'Граждане РБ'!E193</f>
        <v>0.2</v>
      </c>
      <c r="F218" s="12">
        <f>E218</f>
        <v>0.2</v>
      </c>
    </row>
    <row r="219" spans="1:72" customFormat="1" ht="15.75">
      <c r="A219" s="30">
        <f t="shared" si="15"/>
        <v>176</v>
      </c>
      <c r="B219" s="62" t="s">
        <v>299</v>
      </c>
      <c r="C219" s="63" t="s">
        <v>297</v>
      </c>
      <c r="D219" s="12" t="s">
        <v>233</v>
      </c>
      <c r="E219" s="12">
        <f>'Граждане РБ'!E194</f>
        <v>0.19</v>
      </c>
      <c r="F219" s="12">
        <f>E219</f>
        <v>0.19</v>
      </c>
    </row>
    <row r="220" spans="1:72" s="61" customFormat="1" ht="15.75">
      <c r="A220" s="160" t="s">
        <v>132</v>
      </c>
      <c r="B220" s="160"/>
      <c r="C220" s="160"/>
      <c r="D220" s="160"/>
      <c r="E220" s="160"/>
      <c r="F220" s="160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</row>
    <row r="221" spans="1:72" s="60" customFormat="1" ht="31.5">
      <c r="A221" s="30">
        <f>A219+1</f>
        <v>177</v>
      </c>
      <c r="B221" s="14" t="s">
        <v>133</v>
      </c>
      <c r="C221" s="31" t="s">
        <v>168</v>
      </c>
      <c r="D221" s="13">
        <v>3.72</v>
      </c>
      <c r="E221" s="13" t="s">
        <v>233</v>
      </c>
      <c r="F221" s="13">
        <f>D221</f>
        <v>3.72</v>
      </c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</row>
    <row r="222" spans="1:72" s="60" customFormat="1" ht="31.5">
      <c r="A222" s="30">
        <f>A221+1</f>
        <v>178</v>
      </c>
      <c r="B222" s="18" t="s">
        <v>134</v>
      </c>
      <c r="C222" s="31" t="s">
        <v>168</v>
      </c>
      <c r="D222" s="13">
        <v>3.72</v>
      </c>
      <c r="E222" s="13" t="s">
        <v>233</v>
      </c>
      <c r="F222" s="13">
        <f t="shared" ref="F222:F245" si="16">D222</f>
        <v>3.72</v>
      </c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</row>
    <row r="223" spans="1:72" s="60" customFormat="1" ht="15.75">
      <c r="A223" s="30">
        <f t="shared" ref="A223:A246" si="17">A222+1</f>
        <v>179</v>
      </c>
      <c r="B223" s="14" t="s">
        <v>135</v>
      </c>
      <c r="C223" s="31" t="s">
        <v>168</v>
      </c>
      <c r="D223" s="13">
        <v>3.72</v>
      </c>
      <c r="E223" s="13" t="s">
        <v>233</v>
      </c>
      <c r="F223" s="13">
        <f t="shared" si="16"/>
        <v>3.72</v>
      </c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</row>
    <row r="224" spans="1:72" s="60" customFormat="1" ht="47.25">
      <c r="A224" s="30">
        <f t="shared" si="17"/>
        <v>180</v>
      </c>
      <c r="B224" s="14" t="s">
        <v>136</v>
      </c>
      <c r="C224" s="31" t="s">
        <v>168</v>
      </c>
      <c r="D224" s="13">
        <v>5.56</v>
      </c>
      <c r="E224" s="13" t="s">
        <v>233</v>
      </c>
      <c r="F224" s="13">
        <f t="shared" si="16"/>
        <v>5.56</v>
      </c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</row>
    <row r="225" spans="1:72" s="60" customFormat="1" ht="15.75">
      <c r="A225" s="30">
        <f t="shared" si="17"/>
        <v>181</v>
      </c>
      <c r="B225" s="10" t="s">
        <v>137</v>
      </c>
      <c r="C225" s="31" t="s">
        <v>168</v>
      </c>
      <c r="D225" s="13">
        <v>5.56</v>
      </c>
      <c r="E225" s="13" t="s">
        <v>233</v>
      </c>
      <c r="F225" s="13">
        <f t="shared" si="16"/>
        <v>5.56</v>
      </c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</row>
    <row r="226" spans="1:72" s="60" customFormat="1" ht="15.75">
      <c r="A226" s="30">
        <f t="shared" si="17"/>
        <v>182</v>
      </c>
      <c r="B226" s="10" t="s">
        <v>138</v>
      </c>
      <c r="C226" s="31" t="s">
        <v>168</v>
      </c>
      <c r="D226" s="13">
        <v>7.44</v>
      </c>
      <c r="E226" s="13" t="s">
        <v>233</v>
      </c>
      <c r="F226" s="13">
        <f t="shared" si="16"/>
        <v>7.44</v>
      </c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</row>
    <row r="227" spans="1:72" s="60" customFormat="1" ht="31.5">
      <c r="A227" s="30">
        <f t="shared" si="17"/>
        <v>183</v>
      </c>
      <c r="B227" s="10" t="s">
        <v>139</v>
      </c>
      <c r="C227" s="31" t="s">
        <v>168</v>
      </c>
      <c r="D227" s="13">
        <v>3.72</v>
      </c>
      <c r="E227" s="13" t="s">
        <v>233</v>
      </c>
      <c r="F227" s="13">
        <f t="shared" si="16"/>
        <v>3.72</v>
      </c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</row>
    <row r="228" spans="1:72" s="60" customFormat="1" ht="31.5">
      <c r="A228" s="30">
        <f t="shared" si="17"/>
        <v>184</v>
      </c>
      <c r="B228" s="10" t="s">
        <v>140</v>
      </c>
      <c r="C228" s="31" t="s">
        <v>168</v>
      </c>
      <c r="D228" s="13">
        <v>3.72</v>
      </c>
      <c r="E228" s="13" t="s">
        <v>233</v>
      </c>
      <c r="F228" s="13">
        <f t="shared" si="16"/>
        <v>3.72</v>
      </c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</row>
    <row r="229" spans="1:72" s="60" customFormat="1" ht="31.5">
      <c r="A229" s="30">
        <f t="shared" si="17"/>
        <v>185</v>
      </c>
      <c r="B229" s="10" t="s">
        <v>141</v>
      </c>
      <c r="C229" s="31" t="s">
        <v>168</v>
      </c>
      <c r="D229" s="13">
        <v>3.72</v>
      </c>
      <c r="E229" s="13" t="s">
        <v>233</v>
      </c>
      <c r="F229" s="13">
        <f t="shared" si="16"/>
        <v>3.72</v>
      </c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</row>
    <row r="230" spans="1:72" s="60" customFormat="1" ht="15.75">
      <c r="A230" s="30">
        <f t="shared" si="17"/>
        <v>186</v>
      </c>
      <c r="B230" s="10" t="s">
        <v>142</v>
      </c>
      <c r="C230" s="31" t="s">
        <v>168</v>
      </c>
      <c r="D230" s="13">
        <v>3.72</v>
      </c>
      <c r="E230" s="13" t="s">
        <v>233</v>
      </c>
      <c r="F230" s="13">
        <f t="shared" si="16"/>
        <v>3.72</v>
      </c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</row>
    <row r="231" spans="1:72" s="60" customFormat="1" ht="63">
      <c r="A231" s="30">
        <f t="shared" si="17"/>
        <v>187</v>
      </c>
      <c r="B231" s="10" t="s">
        <v>143</v>
      </c>
      <c r="C231" s="31" t="s">
        <v>168</v>
      </c>
      <c r="D231" s="13">
        <v>9.3000000000000007</v>
      </c>
      <c r="E231" s="13" t="s">
        <v>233</v>
      </c>
      <c r="F231" s="13">
        <f t="shared" si="16"/>
        <v>9.3000000000000007</v>
      </c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</row>
    <row r="232" spans="1:72" s="60" customFormat="1" ht="33.75" customHeight="1">
      <c r="A232" s="30">
        <f t="shared" si="17"/>
        <v>188</v>
      </c>
      <c r="B232" s="10" t="s">
        <v>144</v>
      </c>
      <c r="C232" s="31" t="s">
        <v>168</v>
      </c>
      <c r="D232" s="13">
        <v>5.56</v>
      </c>
      <c r="E232" s="13" t="s">
        <v>233</v>
      </c>
      <c r="F232" s="13">
        <f t="shared" si="16"/>
        <v>5.56</v>
      </c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</row>
    <row r="233" spans="1:72" s="60" customFormat="1" ht="15.75">
      <c r="A233" s="30">
        <f t="shared" si="17"/>
        <v>189</v>
      </c>
      <c r="B233" s="10" t="s">
        <v>145</v>
      </c>
      <c r="C233" s="31" t="s">
        <v>168</v>
      </c>
      <c r="D233" s="13">
        <v>3.72</v>
      </c>
      <c r="E233" s="13" t="s">
        <v>233</v>
      </c>
      <c r="F233" s="13">
        <f t="shared" si="16"/>
        <v>3.72</v>
      </c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</row>
    <row r="234" spans="1:72" s="60" customFormat="1" ht="31.5">
      <c r="A234" s="30">
        <f t="shared" si="17"/>
        <v>190</v>
      </c>
      <c r="B234" s="10" t="s">
        <v>146</v>
      </c>
      <c r="C234" s="31" t="s">
        <v>168</v>
      </c>
      <c r="D234" s="13">
        <v>3.72</v>
      </c>
      <c r="E234" s="13" t="s">
        <v>233</v>
      </c>
      <c r="F234" s="13">
        <f t="shared" si="16"/>
        <v>3.72</v>
      </c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</row>
    <row r="235" spans="1:72" s="60" customFormat="1" ht="15.75">
      <c r="A235" s="30">
        <f t="shared" si="17"/>
        <v>191</v>
      </c>
      <c r="B235" s="10" t="s">
        <v>147</v>
      </c>
      <c r="C235" s="31" t="s">
        <v>168</v>
      </c>
      <c r="D235" s="13">
        <v>5.56</v>
      </c>
      <c r="E235" s="13" t="s">
        <v>233</v>
      </c>
      <c r="F235" s="13">
        <f t="shared" si="16"/>
        <v>5.56</v>
      </c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</row>
    <row r="236" spans="1:72" s="60" customFormat="1" ht="31.5">
      <c r="A236" s="30">
        <f t="shared" si="17"/>
        <v>192</v>
      </c>
      <c r="B236" s="10" t="s">
        <v>148</v>
      </c>
      <c r="C236" s="31" t="s">
        <v>168</v>
      </c>
      <c r="D236" s="13">
        <v>7.44</v>
      </c>
      <c r="E236" s="13" t="s">
        <v>233</v>
      </c>
      <c r="F236" s="13">
        <f t="shared" si="16"/>
        <v>7.44</v>
      </c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</row>
    <row r="237" spans="1:72" s="60" customFormat="1" ht="63">
      <c r="A237" s="30">
        <f t="shared" si="17"/>
        <v>193</v>
      </c>
      <c r="B237" s="10" t="s">
        <v>149</v>
      </c>
      <c r="C237" s="31" t="s">
        <v>168</v>
      </c>
      <c r="D237" s="13">
        <v>7.44</v>
      </c>
      <c r="E237" s="13" t="s">
        <v>233</v>
      </c>
      <c r="F237" s="13">
        <f t="shared" si="16"/>
        <v>7.44</v>
      </c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</row>
    <row r="238" spans="1:72" s="60" customFormat="1" ht="31.5">
      <c r="A238" s="30">
        <f t="shared" si="17"/>
        <v>194</v>
      </c>
      <c r="B238" s="10" t="s">
        <v>150</v>
      </c>
      <c r="C238" s="31" t="s">
        <v>168</v>
      </c>
      <c r="D238" s="13">
        <v>11.13</v>
      </c>
      <c r="E238" s="13" t="s">
        <v>233</v>
      </c>
      <c r="F238" s="13">
        <f t="shared" si="16"/>
        <v>11.13</v>
      </c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</row>
    <row r="239" spans="1:72" s="60" customFormat="1" ht="47.25">
      <c r="A239" s="30">
        <f t="shared" si="17"/>
        <v>195</v>
      </c>
      <c r="B239" s="10" t="s">
        <v>151</v>
      </c>
      <c r="C239" s="31" t="s">
        <v>168</v>
      </c>
      <c r="D239" s="13">
        <v>9.3000000000000007</v>
      </c>
      <c r="E239" s="13" t="s">
        <v>233</v>
      </c>
      <c r="F239" s="13">
        <f t="shared" si="16"/>
        <v>9.3000000000000007</v>
      </c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</row>
    <row r="240" spans="1:72" s="60" customFormat="1" ht="15.75">
      <c r="A240" s="30">
        <f t="shared" si="17"/>
        <v>196</v>
      </c>
      <c r="B240" s="10" t="s">
        <v>152</v>
      </c>
      <c r="C240" s="31" t="s">
        <v>168</v>
      </c>
      <c r="D240" s="13">
        <v>5.56</v>
      </c>
      <c r="E240" s="13" t="s">
        <v>233</v>
      </c>
      <c r="F240" s="13">
        <f t="shared" si="16"/>
        <v>5.56</v>
      </c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</row>
    <row r="241" spans="1:72" s="60" customFormat="1" ht="32.25" customHeight="1">
      <c r="A241" s="30">
        <f t="shared" si="17"/>
        <v>197</v>
      </c>
      <c r="B241" s="10" t="s">
        <v>153</v>
      </c>
      <c r="C241" s="31" t="s">
        <v>168</v>
      </c>
      <c r="D241" s="13">
        <v>7.44</v>
      </c>
      <c r="E241" s="13" t="s">
        <v>233</v>
      </c>
      <c r="F241" s="13">
        <f t="shared" si="16"/>
        <v>7.44</v>
      </c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</row>
    <row r="242" spans="1:72" s="60" customFormat="1" ht="47.25">
      <c r="A242" s="30">
        <f t="shared" si="17"/>
        <v>198</v>
      </c>
      <c r="B242" s="10" t="s">
        <v>154</v>
      </c>
      <c r="C242" s="31" t="s">
        <v>168</v>
      </c>
      <c r="D242" s="13">
        <v>3.72</v>
      </c>
      <c r="E242" s="13" t="s">
        <v>233</v>
      </c>
      <c r="F242" s="13">
        <f t="shared" si="16"/>
        <v>3.72</v>
      </c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</row>
    <row r="243" spans="1:72" s="60" customFormat="1" ht="31.5">
      <c r="A243" s="30">
        <f t="shared" si="17"/>
        <v>199</v>
      </c>
      <c r="B243" s="10" t="s">
        <v>155</v>
      </c>
      <c r="C243" s="31" t="s">
        <v>168</v>
      </c>
      <c r="D243" s="13">
        <v>3.72</v>
      </c>
      <c r="E243" s="13" t="s">
        <v>233</v>
      </c>
      <c r="F243" s="13">
        <f t="shared" si="16"/>
        <v>3.72</v>
      </c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</row>
    <row r="244" spans="1:72" s="60" customFormat="1" ht="47.25">
      <c r="A244" s="30">
        <f t="shared" si="17"/>
        <v>200</v>
      </c>
      <c r="B244" s="10" t="s">
        <v>156</v>
      </c>
      <c r="C244" s="31" t="s">
        <v>168</v>
      </c>
      <c r="D244" s="13">
        <v>3.72</v>
      </c>
      <c r="E244" s="13" t="s">
        <v>233</v>
      </c>
      <c r="F244" s="13">
        <f t="shared" si="16"/>
        <v>3.72</v>
      </c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</row>
    <row r="245" spans="1:72" s="60" customFormat="1" ht="15.75">
      <c r="A245" s="30">
        <f t="shared" si="17"/>
        <v>201</v>
      </c>
      <c r="B245" s="10" t="s">
        <v>157</v>
      </c>
      <c r="C245" s="31" t="s">
        <v>168</v>
      </c>
      <c r="D245" s="13">
        <v>3.72</v>
      </c>
      <c r="E245" s="13" t="s">
        <v>233</v>
      </c>
      <c r="F245" s="13">
        <f t="shared" si="16"/>
        <v>3.72</v>
      </c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</row>
    <row r="246" spans="1:72" s="60" customFormat="1" ht="15.75">
      <c r="A246" s="30">
        <f t="shared" si="17"/>
        <v>202</v>
      </c>
      <c r="B246" s="77" t="s">
        <v>158</v>
      </c>
      <c r="C246" s="31" t="s">
        <v>168</v>
      </c>
      <c r="D246" s="13">
        <v>1.83</v>
      </c>
      <c r="E246" s="13" t="s">
        <v>233</v>
      </c>
      <c r="F246" s="13">
        <f>D246</f>
        <v>1.83</v>
      </c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</row>
    <row r="247" spans="1:72" s="55" customFormat="1" ht="15.75">
      <c r="A247" s="180" t="s">
        <v>177</v>
      </c>
      <c r="B247" s="180"/>
      <c r="C247" s="180"/>
      <c r="D247" s="180"/>
      <c r="E247" s="180"/>
      <c r="F247" s="180"/>
    </row>
    <row r="248" spans="1:72" s="55" customFormat="1" ht="47.25">
      <c r="A248" s="30">
        <f>A246+1</f>
        <v>203</v>
      </c>
      <c r="B248" s="10" t="s">
        <v>178</v>
      </c>
      <c r="C248" s="30" t="s">
        <v>168</v>
      </c>
      <c r="D248" s="30">
        <v>6.62</v>
      </c>
      <c r="E248" s="13" t="s">
        <v>233</v>
      </c>
      <c r="F248" s="30">
        <f>D248</f>
        <v>6.62</v>
      </c>
    </row>
    <row r="249" spans="1:72" s="55" customFormat="1" ht="31.5">
      <c r="A249" s="30"/>
      <c r="B249" s="77" t="s">
        <v>179</v>
      </c>
      <c r="C249" s="87" t="s">
        <v>180</v>
      </c>
      <c r="D249" s="87">
        <v>2.64</v>
      </c>
      <c r="E249" s="13" t="s">
        <v>233</v>
      </c>
      <c r="F249" s="30">
        <f t="shared" ref="F249:F267" si="18">D249</f>
        <v>2.64</v>
      </c>
    </row>
    <row r="250" spans="1:72" s="55" customFormat="1" ht="31.5">
      <c r="A250" s="30"/>
      <c r="B250" s="92" t="s">
        <v>181</v>
      </c>
      <c r="C250" s="87" t="s">
        <v>180</v>
      </c>
      <c r="D250" s="87">
        <v>1.59</v>
      </c>
      <c r="E250" s="13" t="s">
        <v>233</v>
      </c>
      <c r="F250" s="30">
        <f t="shared" si="18"/>
        <v>1.59</v>
      </c>
    </row>
    <row r="251" spans="1:72" s="55" customFormat="1" ht="47.25">
      <c r="A251" s="30">
        <f>A248+1</f>
        <v>204</v>
      </c>
      <c r="B251" s="10" t="s">
        <v>182</v>
      </c>
      <c r="C251" s="30" t="s">
        <v>168</v>
      </c>
      <c r="D251" s="30">
        <v>3.95</v>
      </c>
      <c r="E251" s="13" t="s">
        <v>233</v>
      </c>
      <c r="F251" s="30">
        <f t="shared" si="18"/>
        <v>3.95</v>
      </c>
    </row>
    <row r="252" spans="1:72" s="55" customFormat="1" ht="47.25">
      <c r="A252" s="30">
        <f t="shared" ref="A252:A262" si="19">A251+1</f>
        <v>205</v>
      </c>
      <c r="B252" s="10" t="s">
        <v>183</v>
      </c>
      <c r="C252" s="30" t="s">
        <v>168</v>
      </c>
      <c r="D252" s="30">
        <v>3.95</v>
      </c>
      <c r="E252" s="13" t="s">
        <v>233</v>
      </c>
      <c r="F252" s="30">
        <f t="shared" si="18"/>
        <v>3.95</v>
      </c>
    </row>
    <row r="253" spans="1:72" s="55" customFormat="1" ht="47.25">
      <c r="A253" s="30">
        <f t="shared" si="19"/>
        <v>206</v>
      </c>
      <c r="B253" s="10" t="s">
        <v>184</v>
      </c>
      <c r="C253" s="30" t="s">
        <v>168</v>
      </c>
      <c r="D253" s="30">
        <v>6.62</v>
      </c>
      <c r="E253" s="13" t="s">
        <v>233</v>
      </c>
      <c r="F253" s="30">
        <f t="shared" si="18"/>
        <v>6.62</v>
      </c>
    </row>
    <row r="254" spans="1:72" s="55" customFormat="1" ht="47.25">
      <c r="A254" s="30">
        <f t="shared" si="19"/>
        <v>207</v>
      </c>
      <c r="B254" s="10" t="s">
        <v>185</v>
      </c>
      <c r="C254" s="30" t="s">
        <v>180</v>
      </c>
      <c r="D254" s="30">
        <v>2.64</v>
      </c>
      <c r="E254" s="13" t="s">
        <v>233</v>
      </c>
      <c r="F254" s="30">
        <f t="shared" si="18"/>
        <v>2.64</v>
      </c>
    </row>
    <row r="255" spans="1:72" s="55" customFormat="1" ht="47.25">
      <c r="A255" s="30">
        <f t="shared" si="19"/>
        <v>208</v>
      </c>
      <c r="B255" s="10" t="s">
        <v>186</v>
      </c>
      <c r="C255" s="30" t="s">
        <v>168</v>
      </c>
      <c r="D255" s="30">
        <v>9.2799999999999994</v>
      </c>
      <c r="E255" s="13" t="s">
        <v>233</v>
      </c>
      <c r="F255" s="30">
        <f t="shared" si="18"/>
        <v>9.2799999999999994</v>
      </c>
    </row>
    <row r="256" spans="1:72" s="55" customFormat="1" ht="63">
      <c r="A256" s="30">
        <f t="shared" si="19"/>
        <v>209</v>
      </c>
      <c r="B256" s="10" t="s">
        <v>187</v>
      </c>
      <c r="C256" s="30" t="s">
        <v>168</v>
      </c>
      <c r="D256" s="97">
        <v>15.93</v>
      </c>
      <c r="E256" s="13" t="s">
        <v>233</v>
      </c>
      <c r="F256" s="30">
        <f t="shared" si="18"/>
        <v>15.93</v>
      </c>
    </row>
    <row r="257" spans="1:6" s="55" customFormat="1" ht="31.5">
      <c r="A257" s="30">
        <f t="shared" si="19"/>
        <v>210</v>
      </c>
      <c r="B257" s="93" t="s">
        <v>188</v>
      </c>
      <c r="C257" s="30" t="s">
        <v>168</v>
      </c>
      <c r="D257" s="91">
        <v>7.95</v>
      </c>
      <c r="E257" s="13" t="s">
        <v>233</v>
      </c>
      <c r="F257" s="30">
        <f t="shared" si="18"/>
        <v>7.95</v>
      </c>
    </row>
    <row r="258" spans="1:6" s="55" customFormat="1" ht="31.5">
      <c r="A258" s="30">
        <f t="shared" si="19"/>
        <v>211</v>
      </c>
      <c r="B258" s="93" t="s">
        <v>189</v>
      </c>
      <c r="C258" s="30" t="s">
        <v>180</v>
      </c>
      <c r="D258" s="91">
        <v>3.71</v>
      </c>
      <c r="E258" s="13" t="s">
        <v>233</v>
      </c>
      <c r="F258" s="30">
        <f t="shared" si="18"/>
        <v>3.71</v>
      </c>
    </row>
    <row r="259" spans="1:6" s="55" customFormat="1" ht="31.5">
      <c r="A259" s="30">
        <f t="shared" si="19"/>
        <v>212</v>
      </c>
      <c r="B259" s="93" t="s">
        <v>190</v>
      </c>
      <c r="C259" s="91" t="s">
        <v>168</v>
      </c>
      <c r="D259" s="91">
        <v>6.62</v>
      </c>
      <c r="E259" s="13" t="s">
        <v>233</v>
      </c>
      <c r="F259" s="30">
        <f t="shared" si="18"/>
        <v>6.62</v>
      </c>
    </row>
    <row r="260" spans="1:6" s="55" customFormat="1" ht="31.5">
      <c r="A260" s="30">
        <f t="shared" si="19"/>
        <v>213</v>
      </c>
      <c r="B260" s="93" t="s">
        <v>191</v>
      </c>
      <c r="C260" s="30" t="s">
        <v>180</v>
      </c>
      <c r="D260" s="91">
        <v>2.64</v>
      </c>
      <c r="E260" s="13" t="s">
        <v>233</v>
      </c>
      <c r="F260" s="30">
        <f t="shared" si="18"/>
        <v>2.64</v>
      </c>
    </row>
    <row r="261" spans="1:6" s="55" customFormat="1" ht="47.25">
      <c r="A261" s="30">
        <f t="shared" si="19"/>
        <v>214</v>
      </c>
      <c r="B261" s="93" t="s">
        <v>192</v>
      </c>
      <c r="C261" s="30" t="s">
        <v>180</v>
      </c>
      <c r="D261" s="91">
        <v>7.95</v>
      </c>
      <c r="E261" s="13" t="s">
        <v>233</v>
      </c>
      <c r="F261" s="30">
        <f t="shared" si="18"/>
        <v>7.95</v>
      </c>
    </row>
    <row r="262" spans="1:6" s="55" customFormat="1" ht="47.25">
      <c r="A262" s="30">
        <f t="shared" si="19"/>
        <v>215</v>
      </c>
      <c r="B262" s="93" t="s">
        <v>193</v>
      </c>
      <c r="C262" s="91" t="s">
        <v>168</v>
      </c>
      <c r="D262" s="91">
        <v>7.95</v>
      </c>
      <c r="E262" s="13" t="s">
        <v>233</v>
      </c>
      <c r="F262" s="30">
        <f t="shared" si="18"/>
        <v>7.95</v>
      </c>
    </row>
    <row r="263" spans="1:6" s="55" customFormat="1" ht="31.5">
      <c r="A263" s="30"/>
      <c r="B263" s="93" t="s">
        <v>179</v>
      </c>
      <c r="C263" s="30" t="s">
        <v>180</v>
      </c>
      <c r="D263" s="91">
        <v>2.64</v>
      </c>
      <c r="E263" s="13" t="s">
        <v>233</v>
      </c>
      <c r="F263" s="30">
        <f t="shared" si="18"/>
        <v>2.64</v>
      </c>
    </row>
    <row r="264" spans="1:6" s="55" customFormat="1" ht="31.5">
      <c r="A264" s="30">
        <f>A262+1</f>
        <v>216</v>
      </c>
      <c r="B264" s="93" t="s">
        <v>194</v>
      </c>
      <c r="C264" s="91" t="s">
        <v>168</v>
      </c>
      <c r="D264" s="91">
        <v>7.95</v>
      </c>
      <c r="E264" s="13" t="s">
        <v>233</v>
      </c>
      <c r="F264" s="30">
        <f t="shared" si="18"/>
        <v>7.95</v>
      </c>
    </row>
    <row r="265" spans="1:6" s="55" customFormat="1" ht="31.5">
      <c r="A265" s="30"/>
      <c r="B265" s="94" t="s">
        <v>179</v>
      </c>
      <c r="C265" s="30" t="s">
        <v>180</v>
      </c>
      <c r="D265" s="91">
        <v>3.64</v>
      </c>
      <c r="E265" s="13" t="s">
        <v>233</v>
      </c>
      <c r="F265" s="30">
        <f t="shared" si="18"/>
        <v>3.64</v>
      </c>
    </row>
    <row r="266" spans="1:6" s="55" customFormat="1" ht="31.5">
      <c r="A266" s="30">
        <f>A264+1</f>
        <v>217</v>
      </c>
      <c r="B266" s="93" t="s">
        <v>195</v>
      </c>
      <c r="C266" s="91" t="s">
        <v>168</v>
      </c>
      <c r="D266" s="91">
        <v>7.95</v>
      </c>
      <c r="E266" s="13" t="s">
        <v>233</v>
      </c>
      <c r="F266" s="30">
        <f t="shared" si="18"/>
        <v>7.95</v>
      </c>
    </row>
    <row r="267" spans="1:6" s="55" customFormat="1" ht="31.5">
      <c r="A267" s="30"/>
      <c r="B267" s="93" t="s">
        <v>179</v>
      </c>
      <c r="C267" s="30" t="s">
        <v>180</v>
      </c>
      <c r="D267" s="91">
        <v>2.64</v>
      </c>
      <c r="E267" s="13" t="s">
        <v>233</v>
      </c>
      <c r="F267" s="30">
        <f t="shared" si="18"/>
        <v>2.64</v>
      </c>
    </row>
    <row r="268" spans="1:6" s="55" customFormat="1" ht="15.75">
      <c r="A268" s="180" t="s">
        <v>196</v>
      </c>
      <c r="B268" s="180"/>
      <c r="C268" s="180"/>
      <c r="D268" s="180"/>
      <c r="E268" s="180"/>
      <c r="F268" s="180"/>
    </row>
    <row r="269" spans="1:6" s="55" customFormat="1" ht="15.75">
      <c r="A269" s="30">
        <f>A266+1</f>
        <v>218</v>
      </c>
      <c r="B269" s="93" t="s">
        <v>197</v>
      </c>
      <c r="C269" s="91" t="s">
        <v>164</v>
      </c>
      <c r="D269" s="91">
        <v>3.83</v>
      </c>
      <c r="E269" s="13">
        <f>'Вид на жит-во'!E268</f>
        <v>0.27</v>
      </c>
      <c r="F269" s="91">
        <f>D269+E269</f>
        <v>4.0999999999999996</v>
      </c>
    </row>
    <row r="270" spans="1:6" s="55" customFormat="1" ht="31.5">
      <c r="A270" s="30">
        <f>A269+1</f>
        <v>219</v>
      </c>
      <c r="B270" s="93" t="s">
        <v>198</v>
      </c>
      <c r="C270" s="91" t="s">
        <v>164</v>
      </c>
      <c r="D270" s="91">
        <v>13.34</v>
      </c>
      <c r="E270" s="13">
        <f>'Вид на жит-во'!E269</f>
        <v>1.65</v>
      </c>
      <c r="F270" s="91">
        <f>D270+E270</f>
        <v>14.99</v>
      </c>
    </row>
    <row r="271" spans="1:6" s="55" customFormat="1" ht="15.75">
      <c r="A271" s="30">
        <f>A270+1</f>
        <v>220</v>
      </c>
      <c r="B271" s="93" t="s">
        <v>199</v>
      </c>
      <c r="C271" s="91" t="s">
        <v>164</v>
      </c>
      <c r="D271" s="86">
        <v>2.66</v>
      </c>
      <c r="E271" s="13">
        <f>'Вид на жит-во'!E270</f>
        <v>0.27</v>
      </c>
      <c r="F271" s="91">
        <f>D271+E271</f>
        <v>2.93</v>
      </c>
    </row>
    <row r="272" spans="1:6" s="55" customFormat="1" ht="31.5">
      <c r="A272" s="30">
        <f>A271+1</f>
        <v>221</v>
      </c>
      <c r="B272" s="93" t="s">
        <v>200</v>
      </c>
      <c r="C272" s="91" t="s">
        <v>164</v>
      </c>
      <c r="D272" s="86">
        <v>5.74</v>
      </c>
      <c r="E272" s="13">
        <f>'Вид на жит-во'!E271</f>
        <v>1.08</v>
      </c>
      <c r="F272" s="91">
        <f>D272+E272</f>
        <v>6.82</v>
      </c>
    </row>
    <row r="273" spans="1:6" s="55" customFormat="1" ht="31.5">
      <c r="A273" s="30">
        <f>A272+1</f>
        <v>222</v>
      </c>
      <c r="B273" s="93" t="s">
        <v>201</v>
      </c>
      <c r="C273" s="91" t="s">
        <v>164</v>
      </c>
      <c r="D273" s="86">
        <v>5.74</v>
      </c>
      <c r="E273" s="13">
        <f>'Вид на жит-во'!E272</f>
        <v>1.1599999999999999</v>
      </c>
      <c r="F273" s="91">
        <f>D273+E273</f>
        <v>6.9</v>
      </c>
    </row>
    <row r="274" spans="1:6" s="55" customFormat="1" ht="15.75">
      <c r="A274" s="30">
        <f>A273+1</f>
        <v>223</v>
      </c>
      <c r="B274" s="93" t="s">
        <v>202</v>
      </c>
      <c r="C274" s="91" t="s">
        <v>164</v>
      </c>
      <c r="D274" s="86">
        <v>2.66</v>
      </c>
      <c r="E274" s="13" t="str">
        <f>'Вид на жит-во'!E273</f>
        <v>-</v>
      </c>
      <c r="F274" s="86">
        <f>D274</f>
        <v>2.66</v>
      </c>
    </row>
    <row r="275" spans="1:6" s="55" customFormat="1" ht="15.75">
      <c r="A275" s="145" t="s">
        <v>240</v>
      </c>
      <c r="B275" s="145"/>
      <c r="C275" s="145"/>
      <c r="D275" s="145"/>
      <c r="E275" s="145"/>
      <c r="F275" s="145"/>
    </row>
    <row r="276" spans="1:6" s="55" customFormat="1" ht="15.75">
      <c r="A276" s="30">
        <f>A274+1</f>
        <v>224</v>
      </c>
      <c r="B276" s="78" t="str">
        <f>'Граждане РБ'!B223</f>
        <v>Проведение процедуры вакцинации</v>
      </c>
      <c r="C276" s="31" t="s">
        <v>168</v>
      </c>
      <c r="D276" s="13">
        <v>4.72</v>
      </c>
      <c r="E276" s="13" t="str">
        <f>'Граждане РБ'!E223</f>
        <v>-</v>
      </c>
      <c r="F276" s="13">
        <f>D276</f>
        <v>4.72</v>
      </c>
    </row>
    <row r="277" spans="1:6" s="55" customFormat="1" ht="15.75">
      <c r="A277" s="79"/>
      <c r="B277" s="95"/>
      <c r="C277" s="36"/>
      <c r="D277" s="95"/>
      <c r="E277" s="79"/>
      <c r="F277" s="95"/>
    </row>
    <row r="278" spans="1:6" s="55" customFormat="1" ht="15.75">
      <c r="A278" s="79"/>
      <c r="B278" s="95"/>
      <c r="C278" s="36"/>
      <c r="D278" s="95"/>
      <c r="E278" s="79"/>
      <c r="F278" s="95"/>
    </row>
    <row r="279" spans="1:6" s="55" customFormat="1" ht="15.75">
      <c r="A279" s="79"/>
      <c r="B279" s="95"/>
      <c r="C279" s="36"/>
      <c r="D279" s="95"/>
      <c r="E279" s="79"/>
      <c r="F279" s="95"/>
    </row>
    <row r="280" spans="1:6" s="55" customFormat="1" ht="15.75">
      <c r="A280" s="161" t="s">
        <v>232</v>
      </c>
      <c r="B280" s="161"/>
      <c r="C280" s="36"/>
      <c r="D280" s="50" t="s">
        <v>304</v>
      </c>
      <c r="E280" s="50"/>
      <c r="F280" s="50"/>
    </row>
    <row r="281" spans="1:6" s="1" customFormat="1">
      <c r="A281" s="19"/>
      <c r="B281" s="22"/>
      <c r="C281" s="35"/>
      <c r="D281" s="22"/>
      <c r="E281" s="23"/>
      <c r="F281" s="22"/>
    </row>
    <row r="282" spans="1:6" s="1" customFormat="1">
      <c r="A282" s="19"/>
      <c r="B282" s="22"/>
      <c r="C282" s="35"/>
      <c r="D282" s="22"/>
      <c r="E282" s="23"/>
      <c r="F282" s="22"/>
    </row>
    <row r="283" spans="1:6" s="1" customFormat="1">
      <c r="A283" s="19"/>
      <c r="B283" s="22"/>
      <c r="C283" s="35"/>
      <c r="D283" s="22"/>
      <c r="E283" s="23"/>
      <c r="F283" s="22"/>
    </row>
    <row r="284" spans="1:6" s="1" customFormat="1">
      <c r="A284" s="19"/>
      <c r="B284" s="22"/>
      <c r="C284" s="35"/>
      <c r="D284" s="22"/>
      <c r="E284" s="23"/>
      <c r="F284" s="22"/>
    </row>
    <row r="285" spans="1:6" s="1" customFormat="1">
      <c r="A285" s="19"/>
      <c r="B285" s="22"/>
      <c r="C285" s="35"/>
      <c r="D285" s="22"/>
      <c r="E285" s="23"/>
      <c r="F285" s="22"/>
    </row>
    <row r="286" spans="1:6" s="1" customFormat="1">
      <c r="A286" s="19"/>
      <c r="B286" s="22"/>
      <c r="C286" s="35"/>
      <c r="D286" s="22"/>
      <c r="E286" s="23"/>
      <c r="F286" s="22"/>
    </row>
    <row r="287" spans="1:6" s="1" customFormat="1">
      <c r="A287" s="19"/>
      <c r="B287" s="22"/>
      <c r="C287" s="35"/>
      <c r="D287" s="22"/>
      <c r="E287" s="23"/>
      <c r="F287" s="22"/>
    </row>
    <row r="288" spans="1:6" s="1" customFormat="1">
      <c r="A288" s="19"/>
      <c r="B288" s="22"/>
      <c r="C288" s="35"/>
      <c r="D288" s="22"/>
      <c r="E288" s="23"/>
      <c r="F288" s="22"/>
    </row>
    <row r="289" spans="1:6" s="1" customFormat="1">
      <c r="A289" s="19"/>
      <c r="B289" s="22"/>
      <c r="C289" s="35"/>
      <c r="D289" s="22"/>
      <c r="E289" s="23"/>
      <c r="F289" s="22"/>
    </row>
    <row r="290" spans="1:6" s="1" customFormat="1">
      <c r="A290" s="19"/>
      <c r="B290" s="22"/>
      <c r="C290" s="35"/>
      <c r="D290" s="22"/>
      <c r="E290" s="23"/>
      <c r="F290" s="22"/>
    </row>
    <row r="291" spans="1:6" s="1" customFormat="1">
      <c r="A291" s="19"/>
      <c r="B291" s="22"/>
      <c r="C291" s="35"/>
      <c r="D291" s="22"/>
      <c r="E291" s="23"/>
      <c r="F291" s="22"/>
    </row>
    <row r="292" spans="1:6" s="1" customFormat="1">
      <c r="A292" s="19"/>
      <c r="B292" s="22"/>
      <c r="C292" s="35"/>
      <c r="D292" s="22"/>
      <c r="E292" s="23"/>
      <c r="F292" s="22"/>
    </row>
    <row r="293" spans="1:6" s="1" customFormat="1">
      <c r="A293" s="19"/>
      <c r="B293" s="22"/>
      <c r="C293" s="35"/>
      <c r="D293" s="22"/>
      <c r="E293" s="23"/>
      <c r="F293" s="22"/>
    </row>
    <row r="294" spans="1:6" s="1" customFormat="1">
      <c r="A294" s="19"/>
      <c r="B294" s="22"/>
      <c r="C294" s="35"/>
      <c r="D294" s="22"/>
      <c r="E294" s="23"/>
      <c r="F294" s="22"/>
    </row>
    <row r="295" spans="1:6" s="1" customFormat="1">
      <c r="A295" s="19"/>
      <c r="B295" s="22"/>
      <c r="C295" s="35"/>
      <c r="D295" s="22"/>
      <c r="E295" s="23"/>
      <c r="F295" s="22"/>
    </row>
    <row r="296" spans="1:6" s="1" customFormat="1">
      <c r="A296" s="19"/>
      <c r="B296" s="22"/>
      <c r="C296" s="35"/>
      <c r="D296" s="22"/>
      <c r="E296" s="23"/>
      <c r="F296" s="22"/>
    </row>
    <row r="297" spans="1:6" s="1" customFormat="1">
      <c r="A297" s="19"/>
      <c r="B297" s="22"/>
      <c r="C297" s="35"/>
      <c r="D297" s="22"/>
      <c r="E297" s="23"/>
      <c r="F297" s="22"/>
    </row>
    <row r="298" spans="1:6" s="1" customFormat="1">
      <c r="A298" s="19"/>
      <c r="B298" s="22"/>
      <c r="C298" s="35"/>
      <c r="D298" s="22"/>
      <c r="E298" s="23"/>
      <c r="F298" s="22"/>
    </row>
    <row r="299" spans="1:6" s="1" customFormat="1">
      <c r="A299" s="19"/>
      <c r="B299" s="22"/>
      <c r="C299" s="35"/>
      <c r="D299" s="22"/>
      <c r="E299" s="23"/>
      <c r="F299" s="22"/>
    </row>
    <row r="300" spans="1:6" s="1" customFormat="1">
      <c r="A300" s="19"/>
      <c r="B300" s="22"/>
      <c r="C300" s="35"/>
      <c r="D300" s="22"/>
      <c r="E300" s="23"/>
      <c r="F300" s="22"/>
    </row>
    <row r="301" spans="1:6" s="1" customFormat="1">
      <c r="A301" s="19"/>
      <c r="B301" s="22"/>
      <c r="C301" s="35"/>
      <c r="D301" s="22"/>
      <c r="E301" s="23"/>
      <c r="F301" s="22"/>
    </row>
    <row r="302" spans="1:6" s="1" customFormat="1">
      <c r="A302" s="19"/>
      <c r="B302" s="22"/>
      <c r="C302" s="35"/>
      <c r="D302" s="22"/>
      <c r="E302" s="23"/>
      <c r="F302" s="22"/>
    </row>
    <row r="303" spans="1:6" s="1" customFormat="1">
      <c r="A303" s="19"/>
      <c r="B303" s="22"/>
      <c r="C303" s="35"/>
      <c r="D303" s="22"/>
      <c r="E303" s="23"/>
      <c r="F303" s="22"/>
    </row>
    <row r="304" spans="1:6" s="1" customFormat="1">
      <c r="A304" s="19"/>
      <c r="B304" s="22"/>
      <c r="C304" s="35"/>
      <c r="D304" s="22"/>
      <c r="E304" s="23"/>
      <c r="F304" s="22"/>
    </row>
    <row r="305" spans="1:6" s="1" customFormat="1">
      <c r="A305" s="19"/>
      <c r="B305" s="22"/>
      <c r="C305" s="35"/>
      <c r="D305" s="22"/>
      <c r="E305" s="23"/>
      <c r="F305" s="22"/>
    </row>
    <row r="306" spans="1:6" s="1" customFormat="1">
      <c r="A306" s="19"/>
      <c r="B306" s="22"/>
      <c r="C306" s="35"/>
      <c r="D306" s="22"/>
      <c r="E306" s="23"/>
      <c r="F306" s="22"/>
    </row>
    <row r="307" spans="1:6" s="1" customFormat="1">
      <c r="A307" s="19"/>
      <c r="B307" s="22"/>
      <c r="C307" s="35"/>
      <c r="D307" s="22"/>
      <c r="E307" s="23"/>
      <c r="F307" s="22"/>
    </row>
    <row r="308" spans="1:6" s="1" customFormat="1">
      <c r="A308" s="19"/>
      <c r="B308" s="22"/>
      <c r="C308" s="35"/>
      <c r="D308" s="22"/>
      <c r="E308" s="23"/>
      <c r="F308" s="22"/>
    </row>
    <row r="309" spans="1:6" s="1" customFormat="1">
      <c r="A309" s="19"/>
      <c r="B309" s="22"/>
      <c r="C309" s="35"/>
      <c r="D309" s="22"/>
      <c r="E309" s="23"/>
      <c r="F309" s="22"/>
    </row>
    <row r="310" spans="1:6" s="1" customFormat="1">
      <c r="A310" s="19"/>
      <c r="B310" s="22"/>
      <c r="C310" s="35"/>
      <c r="D310" s="22"/>
      <c r="E310" s="23"/>
      <c r="F310" s="22"/>
    </row>
    <row r="311" spans="1:6" s="1" customFormat="1">
      <c r="A311" s="19"/>
      <c r="B311" s="22"/>
      <c r="C311" s="35"/>
      <c r="D311" s="22"/>
      <c r="E311" s="23"/>
      <c r="F311" s="22"/>
    </row>
    <row r="312" spans="1:6" s="1" customFormat="1">
      <c r="A312" s="19"/>
      <c r="B312" s="22"/>
      <c r="C312" s="35"/>
      <c r="D312" s="22"/>
      <c r="E312" s="23"/>
      <c r="F312" s="22"/>
    </row>
    <row r="313" spans="1:6" s="1" customFormat="1">
      <c r="A313" s="19"/>
      <c r="B313" s="22"/>
      <c r="C313" s="35"/>
      <c r="D313" s="22"/>
      <c r="E313" s="23"/>
      <c r="F313" s="22"/>
    </row>
    <row r="314" spans="1:6" s="1" customFormat="1">
      <c r="A314" s="19"/>
      <c r="B314" s="22"/>
      <c r="C314" s="35"/>
      <c r="D314" s="22"/>
      <c r="E314" s="23"/>
      <c r="F314" s="22"/>
    </row>
    <row r="315" spans="1:6" s="1" customFormat="1">
      <c r="A315" s="19"/>
      <c r="B315" s="22"/>
      <c r="C315" s="35"/>
      <c r="D315" s="22"/>
      <c r="E315" s="23"/>
      <c r="F315" s="22"/>
    </row>
    <row r="316" spans="1:6" s="1" customFormat="1">
      <c r="A316" s="19"/>
      <c r="B316" s="22"/>
      <c r="C316" s="35"/>
      <c r="D316" s="22"/>
      <c r="E316" s="23"/>
      <c r="F316" s="22"/>
    </row>
    <row r="317" spans="1:6" s="1" customFormat="1">
      <c r="A317" s="19"/>
      <c r="B317" s="22"/>
      <c r="C317" s="35"/>
      <c r="D317" s="22"/>
      <c r="E317" s="23"/>
      <c r="F317" s="22"/>
    </row>
    <row r="318" spans="1:6" s="1" customFormat="1">
      <c r="A318" s="19"/>
      <c r="B318" s="22"/>
      <c r="C318" s="35"/>
      <c r="D318" s="22"/>
      <c r="E318" s="23"/>
      <c r="F318" s="22"/>
    </row>
    <row r="319" spans="1:6" s="1" customFormat="1">
      <c r="A319" s="19"/>
      <c r="B319" s="22"/>
      <c r="C319" s="35"/>
      <c r="D319" s="22"/>
      <c r="E319" s="23"/>
      <c r="F319" s="22"/>
    </row>
    <row r="320" spans="1:6" s="1" customFormat="1">
      <c r="A320" s="19"/>
      <c r="B320" s="22"/>
      <c r="C320" s="35"/>
      <c r="D320" s="22"/>
      <c r="E320" s="23"/>
      <c r="F320" s="22"/>
    </row>
    <row r="321" spans="1:6" s="1" customFormat="1">
      <c r="A321" s="19"/>
      <c r="B321" s="22"/>
      <c r="C321" s="35"/>
      <c r="D321" s="22"/>
      <c r="E321" s="23"/>
      <c r="F321" s="22"/>
    </row>
    <row r="322" spans="1:6" s="1" customFormat="1">
      <c r="A322" s="19"/>
      <c r="B322" s="22"/>
      <c r="C322" s="35"/>
      <c r="D322" s="22"/>
      <c r="E322" s="23"/>
      <c r="F322" s="22"/>
    </row>
    <row r="323" spans="1:6" s="1" customFormat="1">
      <c r="A323" s="19"/>
      <c r="B323" s="22"/>
      <c r="C323" s="35"/>
      <c r="D323" s="22"/>
      <c r="E323" s="23"/>
      <c r="F323" s="22"/>
    </row>
    <row r="324" spans="1:6" s="1" customFormat="1">
      <c r="A324" s="19"/>
      <c r="B324" s="22"/>
      <c r="C324" s="35"/>
      <c r="D324" s="22"/>
      <c r="E324" s="23"/>
      <c r="F324" s="22"/>
    </row>
    <row r="325" spans="1:6" s="1" customFormat="1">
      <c r="A325" s="19"/>
      <c r="B325" s="22"/>
      <c r="C325" s="35"/>
      <c r="D325" s="22"/>
      <c r="E325" s="23"/>
      <c r="F325" s="22"/>
    </row>
    <row r="326" spans="1:6" s="1" customFormat="1">
      <c r="A326" s="19"/>
      <c r="B326" s="22"/>
      <c r="C326" s="35"/>
      <c r="D326" s="22"/>
      <c r="E326" s="23"/>
      <c r="F326" s="22"/>
    </row>
    <row r="327" spans="1:6" s="1" customFormat="1">
      <c r="A327" s="19"/>
      <c r="B327" s="22"/>
      <c r="C327" s="35"/>
      <c r="D327" s="22"/>
      <c r="E327" s="23"/>
      <c r="F327" s="22"/>
    </row>
    <row r="328" spans="1:6" s="1" customFormat="1">
      <c r="A328" s="19"/>
      <c r="B328" s="22"/>
      <c r="C328" s="35"/>
      <c r="D328" s="22"/>
      <c r="E328" s="23"/>
      <c r="F328" s="22"/>
    </row>
    <row r="329" spans="1:6" s="1" customFormat="1">
      <c r="A329" s="19"/>
      <c r="B329" s="22"/>
      <c r="C329" s="35"/>
      <c r="D329" s="22"/>
      <c r="E329" s="23"/>
      <c r="F329" s="22"/>
    </row>
    <row r="330" spans="1:6" s="1" customFormat="1">
      <c r="A330" s="19"/>
      <c r="B330" s="22"/>
      <c r="C330" s="35"/>
      <c r="D330" s="22"/>
      <c r="E330" s="23"/>
      <c r="F330" s="22"/>
    </row>
    <row r="331" spans="1:6" s="1" customFormat="1">
      <c r="A331" s="19"/>
      <c r="B331" s="22"/>
      <c r="C331" s="35"/>
      <c r="D331" s="22"/>
      <c r="E331" s="23"/>
      <c r="F331" s="22"/>
    </row>
    <row r="332" spans="1:6" s="1" customFormat="1">
      <c r="A332" s="19"/>
      <c r="B332" s="22"/>
      <c r="C332" s="35"/>
      <c r="D332" s="22"/>
      <c r="E332" s="23"/>
      <c r="F332" s="22"/>
    </row>
    <row r="333" spans="1:6" s="1" customFormat="1">
      <c r="A333" s="19"/>
      <c r="B333" s="22"/>
      <c r="C333" s="35"/>
      <c r="D333" s="22"/>
      <c r="E333" s="23"/>
      <c r="F333" s="22"/>
    </row>
    <row r="334" spans="1:6" s="1" customFormat="1">
      <c r="A334" s="19"/>
      <c r="B334" s="22"/>
      <c r="C334" s="35"/>
      <c r="D334" s="22"/>
      <c r="E334" s="23"/>
      <c r="F334" s="22"/>
    </row>
    <row r="335" spans="1:6" s="1" customFormat="1">
      <c r="A335" s="19"/>
      <c r="B335" s="22"/>
      <c r="C335" s="35"/>
      <c r="D335" s="22"/>
      <c r="E335" s="23"/>
      <c r="F335" s="22"/>
    </row>
    <row r="336" spans="1:6" s="1" customFormat="1">
      <c r="A336" s="19"/>
      <c r="B336" s="22"/>
      <c r="C336" s="35"/>
      <c r="D336" s="22"/>
      <c r="E336" s="23"/>
      <c r="F336" s="22"/>
    </row>
    <row r="337" spans="1:6" s="1" customFormat="1">
      <c r="A337" s="19"/>
      <c r="B337" s="22"/>
      <c r="C337" s="35"/>
      <c r="D337" s="22"/>
      <c r="E337" s="23"/>
      <c r="F337" s="22"/>
    </row>
    <row r="338" spans="1:6" s="1" customFormat="1">
      <c r="A338" s="19"/>
      <c r="B338" s="22"/>
      <c r="C338" s="35"/>
      <c r="D338" s="22"/>
      <c r="E338" s="23"/>
      <c r="F338" s="22"/>
    </row>
    <row r="339" spans="1:6" s="1" customFormat="1">
      <c r="A339" s="19"/>
      <c r="B339" s="22"/>
      <c r="C339" s="35"/>
      <c r="D339" s="22"/>
      <c r="E339" s="23"/>
      <c r="F339" s="22"/>
    </row>
    <row r="340" spans="1:6" s="1" customFormat="1">
      <c r="A340" s="19"/>
      <c r="B340" s="22"/>
      <c r="C340" s="35"/>
      <c r="D340" s="22"/>
      <c r="E340" s="23"/>
      <c r="F340" s="22"/>
    </row>
    <row r="341" spans="1:6" s="1" customFormat="1">
      <c r="A341" s="19"/>
      <c r="B341" s="22"/>
      <c r="C341" s="35"/>
      <c r="D341" s="22"/>
      <c r="E341" s="23"/>
      <c r="F341" s="22"/>
    </row>
    <row r="342" spans="1:6" s="1" customFormat="1">
      <c r="A342" s="19"/>
      <c r="B342" s="22"/>
      <c r="C342" s="35"/>
      <c r="D342" s="22"/>
      <c r="E342" s="23"/>
      <c r="F342" s="22"/>
    </row>
    <row r="343" spans="1:6" s="1" customFormat="1">
      <c r="A343" s="19"/>
      <c r="B343" s="22"/>
      <c r="C343" s="35"/>
      <c r="D343" s="22"/>
      <c r="E343" s="23"/>
      <c r="F343" s="22"/>
    </row>
    <row r="344" spans="1:6" s="1" customFormat="1">
      <c r="A344" s="19"/>
      <c r="B344" s="22"/>
      <c r="C344" s="35"/>
      <c r="D344" s="22"/>
      <c r="E344" s="23"/>
      <c r="F344" s="22"/>
    </row>
    <row r="345" spans="1:6" s="1" customFormat="1">
      <c r="A345" s="19"/>
      <c r="B345" s="22"/>
      <c r="C345" s="35"/>
      <c r="D345" s="22"/>
      <c r="E345" s="23"/>
      <c r="F345" s="22"/>
    </row>
    <row r="346" spans="1:6" s="1" customFormat="1">
      <c r="A346" s="19"/>
      <c r="B346" s="22"/>
      <c r="C346" s="35"/>
      <c r="D346" s="22"/>
      <c r="E346" s="23"/>
      <c r="F346" s="22"/>
    </row>
    <row r="347" spans="1:6" s="1" customFormat="1">
      <c r="A347" s="19"/>
      <c r="B347" s="22"/>
      <c r="C347" s="35"/>
      <c r="D347" s="22"/>
      <c r="E347" s="23"/>
      <c r="F347" s="22"/>
    </row>
    <row r="348" spans="1:6" s="1" customFormat="1">
      <c r="A348" s="19"/>
      <c r="B348" s="22"/>
      <c r="C348" s="35"/>
      <c r="D348" s="22"/>
      <c r="E348" s="23"/>
      <c r="F348" s="22"/>
    </row>
    <row r="349" spans="1:6" s="1" customFormat="1">
      <c r="A349" s="19"/>
      <c r="B349" s="22"/>
      <c r="C349" s="35"/>
      <c r="D349" s="22"/>
      <c r="E349" s="23"/>
      <c r="F349" s="22"/>
    </row>
    <row r="350" spans="1:6" s="1" customFormat="1">
      <c r="A350" s="19"/>
      <c r="B350" s="22"/>
      <c r="C350" s="35"/>
      <c r="D350" s="22"/>
      <c r="E350" s="23"/>
      <c r="F350" s="22"/>
    </row>
    <row r="351" spans="1:6" s="1" customFormat="1">
      <c r="A351" s="19"/>
      <c r="B351" s="22"/>
      <c r="C351" s="35"/>
      <c r="D351" s="22"/>
      <c r="E351" s="23"/>
      <c r="F351" s="22"/>
    </row>
    <row r="352" spans="1:6" s="1" customFormat="1">
      <c r="A352" s="19"/>
      <c r="B352" s="22"/>
      <c r="C352" s="35"/>
      <c r="D352" s="22"/>
      <c r="E352" s="23"/>
      <c r="F352" s="22"/>
    </row>
    <row r="353" spans="1:6" s="1" customFormat="1">
      <c r="A353" s="19"/>
      <c r="B353" s="22"/>
      <c r="C353" s="35"/>
      <c r="D353" s="22"/>
      <c r="E353" s="23"/>
      <c r="F353" s="22"/>
    </row>
    <row r="354" spans="1:6" s="1" customFormat="1">
      <c r="A354" s="19"/>
      <c r="B354" s="22"/>
      <c r="C354" s="35"/>
      <c r="D354" s="22"/>
      <c r="E354" s="23"/>
      <c r="F354" s="22"/>
    </row>
    <row r="355" spans="1:6" s="1" customFormat="1">
      <c r="A355" s="19"/>
      <c r="B355" s="22"/>
      <c r="C355" s="35"/>
      <c r="D355" s="22"/>
      <c r="E355" s="23"/>
      <c r="F355" s="22"/>
    </row>
    <row r="356" spans="1:6" s="1" customFormat="1">
      <c r="A356" s="19"/>
      <c r="B356" s="22"/>
      <c r="C356" s="35"/>
      <c r="D356" s="22"/>
      <c r="E356" s="23"/>
      <c r="F356" s="22"/>
    </row>
    <row r="357" spans="1:6" s="1" customFormat="1">
      <c r="A357" s="19"/>
      <c r="B357" s="22"/>
      <c r="C357" s="35"/>
      <c r="D357" s="22"/>
      <c r="E357" s="23"/>
      <c r="F357" s="22"/>
    </row>
    <row r="358" spans="1:6" s="1" customFormat="1">
      <c r="A358" s="19"/>
      <c r="B358" s="22"/>
      <c r="C358" s="35"/>
      <c r="D358" s="22"/>
      <c r="E358" s="23"/>
      <c r="F358" s="22"/>
    </row>
    <row r="359" spans="1:6" s="1" customFormat="1">
      <c r="A359" s="19"/>
      <c r="B359" s="22"/>
      <c r="C359" s="35"/>
      <c r="D359" s="22"/>
      <c r="E359" s="23"/>
      <c r="F359" s="22"/>
    </row>
    <row r="360" spans="1:6" s="1" customFormat="1">
      <c r="A360" s="19"/>
      <c r="B360" s="22"/>
      <c r="C360" s="35"/>
      <c r="D360" s="22"/>
      <c r="E360" s="23"/>
      <c r="F360" s="22"/>
    </row>
    <row r="361" spans="1:6" s="1" customFormat="1">
      <c r="A361" s="19"/>
      <c r="B361" s="22"/>
      <c r="C361" s="35"/>
      <c r="D361" s="22"/>
      <c r="E361" s="23"/>
      <c r="F361" s="22"/>
    </row>
    <row r="362" spans="1:6" s="1" customFormat="1">
      <c r="A362" s="19"/>
      <c r="B362" s="22"/>
      <c r="C362" s="35"/>
      <c r="D362" s="22"/>
      <c r="E362" s="23"/>
      <c r="F362" s="22"/>
    </row>
    <row r="363" spans="1:6" s="1" customFormat="1">
      <c r="A363" s="19"/>
      <c r="B363" s="22"/>
      <c r="C363" s="35"/>
      <c r="D363" s="22"/>
      <c r="E363" s="23"/>
      <c r="F363" s="22"/>
    </row>
    <row r="364" spans="1:6" s="1" customFormat="1">
      <c r="A364" s="19"/>
      <c r="B364" s="22"/>
      <c r="C364" s="35"/>
      <c r="D364" s="22"/>
      <c r="E364" s="23"/>
      <c r="F364" s="22"/>
    </row>
    <row r="365" spans="1:6" s="1" customFormat="1">
      <c r="A365" s="19"/>
      <c r="B365" s="22"/>
      <c r="C365" s="35"/>
      <c r="D365" s="22"/>
      <c r="E365" s="23"/>
      <c r="F365" s="22"/>
    </row>
    <row r="366" spans="1:6" s="1" customFormat="1">
      <c r="A366" s="19"/>
      <c r="B366" s="22"/>
      <c r="C366" s="35"/>
      <c r="D366" s="22"/>
      <c r="E366" s="23"/>
      <c r="F366" s="22"/>
    </row>
    <row r="367" spans="1:6" s="1" customFormat="1">
      <c r="A367" s="19"/>
      <c r="B367" s="22"/>
      <c r="C367" s="35"/>
      <c r="D367" s="22"/>
      <c r="E367" s="23"/>
      <c r="F367" s="22"/>
    </row>
    <row r="368" spans="1:6" s="1" customFormat="1">
      <c r="A368" s="19"/>
      <c r="B368" s="22"/>
      <c r="C368" s="35"/>
      <c r="D368" s="22"/>
      <c r="E368" s="23"/>
      <c r="F368" s="22"/>
    </row>
    <row r="369" spans="1:6" s="1" customFormat="1">
      <c r="A369" s="19"/>
      <c r="B369" s="22"/>
      <c r="C369" s="35"/>
      <c r="D369" s="22"/>
      <c r="E369" s="23"/>
      <c r="F369" s="22"/>
    </row>
    <row r="370" spans="1:6" s="1" customFormat="1">
      <c r="A370" s="19"/>
      <c r="B370" s="22"/>
      <c r="C370" s="35"/>
      <c r="D370" s="22"/>
      <c r="E370" s="23"/>
      <c r="F370" s="22"/>
    </row>
    <row r="371" spans="1:6" s="1" customFormat="1">
      <c r="A371" s="19"/>
      <c r="B371" s="22"/>
      <c r="C371" s="35"/>
      <c r="D371" s="22"/>
      <c r="E371" s="23"/>
      <c r="F371" s="22"/>
    </row>
    <row r="372" spans="1:6" s="1" customFormat="1">
      <c r="A372" s="19"/>
      <c r="B372" s="22"/>
      <c r="C372" s="35"/>
      <c r="D372" s="22"/>
      <c r="E372" s="23"/>
      <c r="F372" s="22"/>
    </row>
    <row r="373" spans="1:6" s="1" customFormat="1">
      <c r="A373" s="19"/>
      <c r="B373" s="22"/>
      <c r="C373" s="35"/>
      <c r="D373" s="22"/>
      <c r="E373" s="23"/>
      <c r="F373" s="22"/>
    </row>
    <row r="374" spans="1:6" s="1" customFormat="1">
      <c r="A374" s="19"/>
      <c r="B374" s="22"/>
      <c r="C374" s="35"/>
      <c r="D374" s="22"/>
      <c r="E374" s="23"/>
      <c r="F374" s="22"/>
    </row>
    <row r="375" spans="1:6" s="1" customFormat="1">
      <c r="A375" s="19"/>
      <c r="B375" s="22"/>
      <c r="C375" s="35"/>
      <c r="D375" s="22"/>
      <c r="E375" s="23"/>
      <c r="F375" s="22"/>
    </row>
    <row r="376" spans="1:6" s="1" customFormat="1">
      <c r="A376" s="19"/>
      <c r="B376" s="22"/>
      <c r="C376" s="35"/>
      <c r="D376" s="22"/>
      <c r="E376" s="23"/>
      <c r="F376" s="22"/>
    </row>
    <row r="377" spans="1:6" s="1" customFormat="1">
      <c r="A377" s="19"/>
      <c r="B377" s="22"/>
      <c r="C377" s="35"/>
      <c r="D377" s="22"/>
      <c r="E377" s="23"/>
      <c r="F377" s="22"/>
    </row>
    <row r="378" spans="1:6" s="1" customFormat="1">
      <c r="A378" s="19"/>
      <c r="B378" s="22"/>
      <c r="C378" s="35"/>
      <c r="D378" s="22"/>
      <c r="E378" s="23"/>
      <c r="F378" s="22"/>
    </row>
    <row r="379" spans="1:6" s="1" customFormat="1">
      <c r="A379" s="19"/>
      <c r="B379" s="22"/>
      <c r="C379" s="35"/>
      <c r="D379" s="22"/>
      <c r="E379" s="23"/>
      <c r="F379" s="22"/>
    </row>
    <row r="380" spans="1:6" s="1" customFormat="1">
      <c r="A380" s="19"/>
      <c r="B380" s="22"/>
      <c r="C380" s="35"/>
      <c r="D380" s="22"/>
      <c r="E380" s="23"/>
      <c r="F380" s="22"/>
    </row>
    <row r="381" spans="1:6" s="1" customFormat="1">
      <c r="A381" s="19"/>
      <c r="B381" s="22"/>
      <c r="C381" s="35"/>
      <c r="D381" s="22"/>
      <c r="E381" s="23"/>
      <c r="F381" s="22"/>
    </row>
    <row r="382" spans="1:6" s="1" customFormat="1">
      <c r="A382" s="19"/>
      <c r="B382" s="22"/>
      <c r="C382" s="35"/>
      <c r="D382" s="22"/>
      <c r="E382" s="23"/>
      <c r="F382" s="22"/>
    </row>
    <row r="383" spans="1:6" s="1" customFormat="1">
      <c r="A383" s="19"/>
      <c r="B383" s="22"/>
      <c r="C383" s="35"/>
      <c r="D383" s="22"/>
      <c r="E383" s="23"/>
      <c r="F383" s="22"/>
    </row>
    <row r="384" spans="1:6" s="1" customFormat="1">
      <c r="A384" s="19"/>
      <c r="B384" s="22"/>
      <c r="C384" s="35"/>
      <c r="D384" s="22"/>
      <c r="E384" s="23"/>
      <c r="F384" s="22"/>
    </row>
    <row r="385" spans="1:6" s="1" customFormat="1">
      <c r="A385" s="19"/>
      <c r="B385" s="22"/>
      <c r="C385" s="35"/>
      <c r="D385" s="22"/>
      <c r="E385" s="23"/>
      <c r="F385" s="22"/>
    </row>
    <row r="386" spans="1:6" s="1" customFormat="1">
      <c r="A386" s="19"/>
      <c r="B386" s="22"/>
      <c r="C386" s="35"/>
      <c r="D386" s="22"/>
      <c r="E386" s="23"/>
      <c r="F386" s="22"/>
    </row>
    <row r="387" spans="1:6" s="1" customFormat="1">
      <c r="A387" s="19"/>
      <c r="B387" s="22"/>
      <c r="C387" s="35"/>
      <c r="D387" s="22"/>
      <c r="E387" s="23"/>
      <c r="F387" s="22"/>
    </row>
    <row r="388" spans="1:6" s="1" customFormat="1">
      <c r="A388" s="19"/>
      <c r="B388" s="22"/>
      <c r="C388" s="35"/>
      <c r="D388" s="22"/>
      <c r="E388" s="23"/>
      <c r="F388" s="22"/>
    </row>
    <row r="389" spans="1:6" s="1" customFormat="1">
      <c r="A389" s="19"/>
      <c r="B389" s="22"/>
      <c r="C389" s="35"/>
      <c r="D389" s="22"/>
      <c r="E389" s="23"/>
      <c r="F389" s="22"/>
    </row>
    <row r="390" spans="1:6" s="1" customFormat="1">
      <c r="A390" s="19"/>
      <c r="B390" s="22"/>
      <c r="C390" s="35"/>
      <c r="D390" s="22"/>
      <c r="E390" s="23"/>
      <c r="F390" s="22"/>
    </row>
    <row r="391" spans="1:6" s="1" customFormat="1">
      <c r="A391" s="19"/>
      <c r="B391" s="22"/>
      <c r="C391" s="35"/>
      <c r="D391" s="22"/>
      <c r="E391" s="23"/>
      <c r="F391" s="22"/>
    </row>
    <row r="392" spans="1:6" s="1" customFormat="1">
      <c r="A392" s="19"/>
      <c r="B392" s="22"/>
      <c r="C392" s="35"/>
      <c r="D392" s="22"/>
      <c r="E392" s="23"/>
      <c r="F392" s="22"/>
    </row>
    <row r="393" spans="1:6" s="1" customFormat="1">
      <c r="A393" s="19"/>
      <c r="B393" s="22"/>
      <c r="C393" s="35"/>
      <c r="D393" s="22"/>
      <c r="E393" s="23"/>
      <c r="F393" s="22"/>
    </row>
    <row r="394" spans="1:6" s="1" customFormat="1">
      <c r="A394" s="19"/>
      <c r="B394" s="22"/>
      <c r="C394" s="35"/>
      <c r="D394" s="22"/>
      <c r="E394" s="23"/>
      <c r="F394" s="22"/>
    </row>
    <row r="395" spans="1:6" s="1" customFormat="1">
      <c r="A395" s="19"/>
      <c r="B395" s="22"/>
      <c r="C395" s="35"/>
      <c r="D395" s="22"/>
      <c r="E395" s="23"/>
      <c r="F395" s="22"/>
    </row>
    <row r="396" spans="1:6" s="1" customFormat="1">
      <c r="A396" s="19"/>
      <c r="B396" s="22"/>
      <c r="C396" s="35"/>
      <c r="D396" s="22"/>
      <c r="E396" s="23"/>
      <c r="F396" s="22"/>
    </row>
    <row r="397" spans="1:6" s="1" customFormat="1">
      <c r="A397" s="19"/>
      <c r="B397" s="22"/>
      <c r="C397" s="35"/>
      <c r="D397" s="22"/>
      <c r="E397" s="23"/>
      <c r="F397" s="22"/>
    </row>
    <row r="398" spans="1:6" s="1" customFormat="1">
      <c r="A398" s="19"/>
      <c r="B398" s="22"/>
      <c r="C398" s="35"/>
      <c r="D398" s="22"/>
      <c r="E398" s="23"/>
      <c r="F398" s="22"/>
    </row>
    <row r="399" spans="1:6" s="1" customFormat="1">
      <c r="A399" s="19"/>
      <c r="B399" s="22"/>
      <c r="C399" s="35"/>
      <c r="D399" s="22"/>
      <c r="E399" s="23"/>
      <c r="F399" s="22"/>
    </row>
    <row r="400" spans="1:6" s="1" customFormat="1">
      <c r="A400" s="19"/>
      <c r="B400" s="22"/>
      <c r="C400" s="35"/>
      <c r="D400" s="22"/>
      <c r="E400" s="23"/>
      <c r="F400" s="22"/>
    </row>
    <row r="401" spans="1:6" s="1" customFormat="1">
      <c r="A401" s="19"/>
      <c r="B401" s="22"/>
      <c r="C401" s="35"/>
      <c r="D401" s="22"/>
      <c r="E401" s="23"/>
      <c r="F401" s="22"/>
    </row>
    <row r="402" spans="1:6" s="1" customFormat="1">
      <c r="A402" s="19"/>
      <c r="B402" s="22"/>
      <c r="C402" s="35"/>
      <c r="D402" s="22"/>
      <c r="E402" s="23"/>
      <c r="F402" s="22"/>
    </row>
    <row r="403" spans="1:6" s="1" customFormat="1">
      <c r="A403" s="19"/>
      <c r="B403" s="22"/>
      <c r="C403" s="35"/>
      <c r="D403" s="22"/>
      <c r="E403" s="23"/>
      <c r="F403" s="22"/>
    </row>
    <row r="404" spans="1:6" s="1" customFormat="1">
      <c r="A404" s="19"/>
      <c r="B404" s="22"/>
      <c r="C404" s="35"/>
      <c r="D404" s="22"/>
      <c r="E404" s="23"/>
      <c r="F404" s="22"/>
    </row>
    <row r="405" spans="1:6" s="1" customFormat="1">
      <c r="A405" s="19"/>
      <c r="B405" s="22"/>
      <c r="C405" s="35"/>
      <c r="D405" s="22"/>
      <c r="E405" s="23"/>
      <c r="F405" s="22"/>
    </row>
    <row r="406" spans="1:6" s="1" customFormat="1">
      <c r="A406" s="19"/>
      <c r="B406" s="22"/>
      <c r="C406" s="35"/>
      <c r="D406" s="22"/>
      <c r="E406" s="23"/>
      <c r="F406" s="22"/>
    </row>
    <row r="407" spans="1:6" s="1" customFormat="1">
      <c r="A407" s="19"/>
      <c r="B407" s="22"/>
      <c r="C407" s="35"/>
      <c r="D407" s="22"/>
      <c r="E407" s="23"/>
      <c r="F407" s="22"/>
    </row>
    <row r="408" spans="1:6" s="1" customFormat="1">
      <c r="A408" s="4"/>
      <c r="B408" s="6"/>
      <c r="C408" s="37"/>
      <c r="D408" s="6"/>
      <c r="E408" s="24"/>
      <c r="F408" s="6"/>
    </row>
    <row r="409" spans="1:6" s="1" customFormat="1">
      <c r="A409" s="4"/>
      <c r="B409" s="6"/>
      <c r="C409" s="37"/>
      <c r="D409" s="6"/>
      <c r="E409" s="24"/>
      <c r="F409" s="6"/>
    </row>
    <row r="410" spans="1:6" s="1" customFormat="1">
      <c r="A410" s="4"/>
      <c r="B410" s="6"/>
      <c r="C410" s="37"/>
      <c r="D410" s="6"/>
      <c r="E410" s="24"/>
      <c r="F410" s="6"/>
    </row>
    <row r="411" spans="1:6" s="1" customFormat="1">
      <c r="A411" s="4"/>
      <c r="B411" s="6"/>
      <c r="C411" s="37"/>
      <c r="D411" s="6"/>
      <c r="E411" s="24"/>
      <c r="F411" s="6"/>
    </row>
    <row r="412" spans="1:6" s="1" customFormat="1">
      <c r="A412" s="4"/>
      <c r="B412" s="6"/>
      <c r="C412" s="37"/>
      <c r="D412" s="6"/>
      <c r="E412" s="24"/>
      <c r="F412" s="6"/>
    </row>
    <row r="413" spans="1:6" s="1" customFormat="1">
      <c r="A413" s="4"/>
      <c r="B413" s="6"/>
      <c r="C413" s="37"/>
      <c r="D413" s="6"/>
      <c r="E413" s="24"/>
      <c r="F413" s="6"/>
    </row>
    <row r="414" spans="1:6" s="1" customFormat="1">
      <c r="A414" s="4"/>
      <c r="B414" s="6"/>
      <c r="C414" s="37"/>
      <c r="D414" s="6"/>
      <c r="E414" s="24"/>
      <c r="F414" s="6"/>
    </row>
    <row r="415" spans="1:6" s="1" customFormat="1">
      <c r="A415" s="4"/>
      <c r="B415" s="6"/>
      <c r="C415" s="37"/>
      <c r="D415" s="6"/>
      <c r="E415" s="24"/>
      <c r="F415" s="6"/>
    </row>
    <row r="416" spans="1:6" s="1" customFormat="1">
      <c r="A416" s="4"/>
      <c r="B416" s="6"/>
      <c r="C416" s="37"/>
      <c r="D416" s="6"/>
      <c r="E416" s="24"/>
      <c r="F416" s="6"/>
    </row>
    <row r="417" spans="1:72" s="1" customFormat="1">
      <c r="A417" s="4"/>
      <c r="B417" s="6"/>
      <c r="C417" s="37"/>
      <c r="D417" s="6"/>
      <c r="E417" s="24"/>
      <c r="F417" s="6"/>
    </row>
    <row r="418" spans="1:72" s="1" customFormat="1">
      <c r="A418" s="4"/>
      <c r="B418" s="6"/>
      <c r="C418" s="37"/>
      <c r="D418" s="6"/>
      <c r="E418" s="24"/>
      <c r="F418" s="6"/>
    </row>
    <row r="419" spans="1:72" s="1" customFormat="1">
      <c r="A419" s="4"/>
      <c r="B419" s="6"/>
      <c r="C419" s="37"/>
      <c r="D419" s="6"/>
      <c r="E419" s="24"/>
      <c r="F419" s="6"/>
    </row>
    <row r="420" spans="1:72" s="1" customFormat="1">
      <c r="A420" s="4"/>
      <c r="B420" s="6"/>
      <c r="C420" s="37"/>
      <c r="D420" s="6"/>
      <c r="E420" s="24"/>
      <c r="F420" s="6"/>
    </row>
    <row r="421" spans="1:72" s="1" customFormat="1">
      <c r="A421" s="4"/>
      <c r="B421" s="6"/>
      <c r="C421" s="37"/>
      <c r="D421" s="6"/>
      <c r="E421" s="24"/>
      <c r="F421" s="6"/>
    </row>
    <row r="422" spans="1:72" s="1" customFormat="1">
      <c r="A422" s="4"/>
      <c r="B422" s="6"/>
      <c r="C422" s="37"/>
      <c r="D422" s="6"/>
      <c r="E422" s="24"/>
      <c r="F422" s="6"/>
    </row>
    <row r="423" spans="1:72" s="1" customFormat="1">
      <c r="A423" s="4"/>
      <c r="B423" s="6"/>
      <c r="C423" s="37"/>
      <c r="D423" s="6"/>
      <c r="E423" s="24"/>
      <c r="F423" s="6"/>
    </row>
    <row r="424" spans="1:72" s="1" customFormat="1">
      <c r="A424" s="4"/>
      <c r="B424" s="6"/>
      <c r="C424" s="37"/>
      <c r="D424" s="6"/>
      <c r="E424" s="24"/>
      <c r="F424" s="6"/>
    </row>
    <row r="425" spans="1:72" s="1" customFormat="1">
      <c r="A425" s="4"/>
      <c r="B425" s="6"/>
      <c r="C425" s="37"/>
      <c r="D425" s="6"/>
      <c r="E425" s="24"/>
      <c r="F425" s="6"/>
    </row>
    <row r="426" spans="1:72" s="1" customFormat="1">
      <c r="A426" s="4"/>
      <c r="B426" s="6"/>
      <c r="C426" s="37"/>
      <c r="D426" s="6"/>
      <c r="E426" s="24"/>
      <c r="F426" s="6"/>
    </row>
    <row r="427" spans="1:72" s="1" customFormat="1">
      <c r="A427" s="4"/>
      <c r="B427" s="6"/>
      <c r="C427" s="37"/>
      <c r="D427" s="6"/>
      <c r="E427" s="24"/>
      <c r="F427" s="6"/>
    </row>
    <row r="428" spans="1:72" s="1" customFormat="1">
      <c r="A428" s="4"/>
      <c r="B428" s="6"/>
      <c r="C428" s="37"/>
      <c r="D428" s="6"/>
      <c r="E428" s="24"/>
      <c r="F428" s="6"/>
    </row>
    <row r="429" spans="1:72" s="1" customFormat="1">
      <c r="A429" s="4"/>
      <c r="B429" s="6"/>
      <c r="C429" s="37"/>
      <c r="D429" s="6"/>
      <c r="E429" s="24"/>
      <c r="F429" s="6"/>
    </row>
    <row r="430" spans="1:72" s="1" customFormat="1">
      <c r="A430" s="4"/>
      <c r="B430" s="6"/>
      <c r="C430" s="37"/>
      <c r="D430" s="6"/>
      <c r="E430" s="24"/>
      <c r="F430" s="6"/>
    </row>
    <row r="431" spans="1:72" s="2" customFormat="1">
      <c r="A431" s="4"/>
      <c r="B431" s="6"/>
      <c r="C431" s="37"/>
      <c r="D431" s="6"/>
      <c r="E431" s="24"/>
      <c r="F431" s="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s="2" customFormat="1">
      <c r="A432" s="4"/>
      <c r="B432" s="6"/>
      <c r="C432" s="37"/>
      <c r="D432" s="6"/>
      <c r="E432" s="24"/>
      <c r="F432" s="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s="2" customFormat="1">
      <c r="A433" s="4"/>
      <c r="B433" s="6"/>
      <c r="C433" s="37"/>
      <c r="D433" s="6"/>
      <c r="E433" s="24"/>
      <c r="F433" s="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s="2" customFormat="1">
      <c r="A434" s="4"/>
      <c r="B434" s="6"/>
      <c r="C434" s="37"/>
      <c r="D434" s="6"/>
      <c r="E434" s="24"/>
      <c r="F434" s="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s="2" customFormat="1">
      <c r="A435" s="4"/>
      <c r="B435" s="6"/>
      <c r="C435" s="37"/>
      <c r="D435" s="6"/>
      <c r="E435" s="24"/>
      <c r="F435" s="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s="2" customFormat="1">
      <c r="A436" s="4"/>
      <c r="B436" s="6"/>
      <c r="C436" s="37"/>
      <c r="D436" s="6"/>
      <c r="E436" s="24"/>
      <c r="F436" s="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s="2" customFormat="1">
      <c r="A437" s="4"/>
      <c r="B437" s="6"/>
      <c r="C437" s="37"/>
      <c r="D437" s="6"/>
      <c r="E437" s="24"/>
      <c r="F437" s="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s="2" customFormat="1">
      <c r="A438" s="4"/>
      <c r="B438" s="6"/>
      <c r="C438" s="37"/>
      <c r="D438" s="6"/>
      <c r="E438" s="24"/>
      <c r="F438" s="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s="2" customFormat="1">
      <c r="A439" s="4"/>
      <c r="B439" s="6"/>
      <c r="C439" s="37"/>
      <c r="D439" s="6"/>
      <c r="E439" s="24"/>
      <c r="F439" s="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s="2" customFormat="1">
      <c r="A440" s="4"/>
      <c r="B440" s="6"/>
      <c r="C440" s="37"/>
      <c r="D440" s="6"/>
      <c r="E440" s="24"/>
      <c r="F440" s="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s="2" customFormat="1">
      <c r="A441" s="4"/>
      <c r="B441" s="6"/>
      <c r="C441" s="37"/>
      <c r="D441" s="6"/>
      <c r="E441" s="24"/>
      <c r="F441" s="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s="2" customFormat="1">
      <c r="A442" s="4"/>
      <c r="B442" s="6"/>
      <c r="C442" s="37"/>
      <c r="D442" s="6"/>
      <c r="E442" s="24"/>
      <c r="F442" s="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s="2" customFormat="1">
      <c r="A443" s="4"/>
      <c r="B443" s="6"/>
      <c r="C443" s="37"/>
      <c r="D443" s="6"/>
      <c r="E443" s="24"/>
      <c r="F443" s="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s="2" customFormat="1">
      <c r="A444" s="4"/>
      <c r="B444" s="6"/>
      <c r="C444" s="37"/>
      <c r="D444" s="6"/>
      <c r="E444" s="24"/>
      <c r="F444" s="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s="2" customFormat="1">
      <c r="A445" s="4"/>
      <c r="B445" s="6"/>
      <c r="C445" s="37"/>
      <c r="D445" s="6"/>
      <c r="E445" s="24"/>
      <c r="F445" s="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s="2" customFormat="1">
      <c r="A446" s="4"/>
      <c r="B446" s="6"/>
      <c r="C446" s="37"/>
      <c r="D446" s="6"/>
      <c r="E446" s="24"/>
      <c r="F446" s="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s="2" customFormat="1">
      <c r="A447" s="4"/>
      <c r="B447" s="6"/>
      <c r="C447" s="37"/>
      <c r="D447" s="6"/>
      <c r="E447" s="24"/>
      <c r="F447" s="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s="2" customFormat="1">
      <c r="A448" s="4"/>
      <c r="B448" s="6"/>
      <c r="C448" s="37"/>
      <c r="D448" s="6"/>
      <c r="E448" s="24"/>
      <c r="F448" s="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s="2" customFormat="1">
      <c r="A449" s="4"/>
      <c r="B449" s="6"/>
      <c r="C449" s="37"/>
      <c r="D449" s="6"/>
      <c r="E449" s="24"/>
      <c r="F449" s="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s="2" customFormat="1">
      <c r="A450" s="4"/>
      <c r="B450" s="6"/>
      <c r="C450" s="37"/>
      <c r="D450" s="6"/>
      <c r="E450" s="24"/>
      <c r="F450" s="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s="2" customFormat="1">
      <c r="A451" s="4"/>
      <c r="B451" s="6"/>
      <c r="C451" s="37"/>
      <c r="D451" s="6"/>
      <c r="E451" s="24"/>
      <c r="F451" s="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s="2" customFormat="1">
      <c r="A452" s="4"/>
      <c r="B452" s="6"/>
      <c r="C452" s="37"/>
      <c r="D452" s="6"/>
      <c r="E452" s="24"/>
      <c r="F452" s="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s="2" customFormat="1">
      <c r="A453" s="4"/>
      <c r="B453" s="6"/>
      <c r="C453" s="37"/>
      <c r="D453" s="6"/>
      <c r="E453" s="24"/>
      <c r="F453" s="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s="2" customFormat="1">
      <c r="A454" s="4"/>
      <c r="B454" s="6"/>
      <c r="C454" s="37"/>
      <c r="D454" s="6"/>
      <c r="E454" s="24"/>
      <c r="F454" s="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s="2" customFormat="1">
      <c r="A455" s="4"/>
      <c r="B455" s="6"/>
      <c r="C455" s="37"/>
      <c r="D455" s="6"/>
      <c r="E455" s="24"/>
      <c r="F455" s="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s="2" customFormat="1">
      <c r="A456" s="4"/>
      <c r="B456" s="6"/>
      <c r="C456" s="37"/>
      <c r="D456" s="6"/>
      <c r="E456" s="24"/>
      <c r="F456" s="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s="2" customFormat="1">
      <c r="A457" s="4"/>
      <c r="B457" s="6"/>
      <c r="C457" s="37"/>
      <c r="D457" s="6"/>
      <c r="E457" s="24"/>
      <c r="F457" s="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s="2" customFormat="1">
      <c r="A458" s="4"/>
      <c r="B458" s="6"/>
      <c r="C458" s="37"/>
      <c r="D458" s="6"/>
      <c r="E458" s="24"/>
      <c r="F458" s="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s="2" customFormat="1">
      <c r="A459" s="4"/>
      <c r="B459" s="6"/>
      <c r="C459" s="37"/>
      <c r="D459" s="6"/>
      <c r="E459" s="24"/>
      <c r="F459" s="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s="2" customFormat="1">
      <c r="A460" s="4"/>
      <c r="B460" s="6"/>
      <c r="C460" s="37"/>
      <c r="D460" s="6"/>
      <c r="E460" s="24"/>
      <c r="F460" s="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s="2" customFormat="1">
      <c r="A461" s="4"/>
      <c r="B461" s="6"/>
      <c r="C461" s="37"/>
      <c r="D461" s="6"/>
      <c r="E461" s="24"/>
      <c r="F461" s="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s="2" customFormat="1">
      <c r="A462" s="4"/>
      <c r="B462" s="6"/>
      <c r="C462" s="37"/>
      <c r="D462" s="6"/>
      <c r="E462" s="24"/>
      <c r="F462" s="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s="2" customFormat="1">
      <c r="A463" s="4"/>
      <c r="B463" s="6"/>
      <c r="C463" s="37"/>
      <c r="D463" s="6"/>
      <c r="E463" s="24"/>
      <c r="F463" s="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s="2" customFormat="1">
      <c r="A464" s="4"/>
      <c r="B464" s="6"/>
      <c r="C464" s="37"/>
      <c r="D464" s="6"/>
      <c r="E464" s="24"/>
      <c r="F464" s="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s="2" customFormat="1">
      <c r="A465" s="4"/>
      <c r="B465" s="6"/>
      <c r="C465" s="37"/>
      <c r="D465" s="6"/>
      <c r="E465" s="24"/>
      <c r="F465" s="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s="2" customFormat="1">
      <c r="A466" s="4"/>
      <c r="B466" s="6"/>
      <c r="C466" s="37"/>
      <c r="D466" s="6"/>
      <c r="E466" s="24"/>
      <c r="F466" s="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s="2" customFormat="1">
      <c r="A467" s="4"/>
      <c r="B467" s="6"/>
      <c r="C467" s="37"/>
      <c r="D467" s="6"/>
      <c r="E467" s="24"/>
      <c r="F467" s="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s="2" customFormat="1">
      <c r="A468" s="4"/>
      <c r="B468" s="6"/>
      <c r="C468" s="37"/>
      <c r="D468" s="6"/>
      <c r="E468" s="24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s="2" customFormat="1">
      <c r="A469" s="4"/>
      <c r="B469" s="6"/>
      <c r="C469" s="37"/>
      <c r="D469" s="6"/>
      <c r="E469" s="24"/>
      <c r="F469" s="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s="2" customFormat="1">
      <c r="A470" s="4"/>
      <c r="B470" s="6"/>
      <c r="C470" s="37"/>
      <c r="D470" s="6"/>
      <c r="E470" s="24"/>
      <c r="F470" s="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s="2" customFormat="1">
      <c r="A471" s="4"/>
      <c r="B471" s="6"/>
      <c r="C471" s="37"/>
      <c r="D471" s="6"/>
      <c r="E471" s="24"/>
      <c r="F471" s="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s="2" customFormat="1">
      <c r="A472" s="4"/>
      <c r="B472" s="6"/>
      <c r="C472" s="37"/>
      <c r="D472" s="6"/>
      <c r="E472" s="24"/>
      <c r="F472" s="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s="2" customFormat="1">
      <c r="A473" s="4"/>
      <c r="B473" s="6"/>
      <c r="C473" s="37"/>
      <c r="D473" s="6"/>
      <c r="E473" s="24"/>
      <c r="F473" s="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s="2" customFormat="1">
      <c r="A474" s="4"/>
      <c r="B474" s="6"/>
      <c r="C474" s="37"/>
      <c r="D474" s="6"/>
      <c r="E474" s="24"/>
      <c r="F474" s="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s="2" customFormat="1">
      <c r="A475" s="4"/>
      <c r="B475" s="6"/>
      <c r="C475" s="37"/>
      <c r="D475" s="6"/>
      <c r="E475" s="24"/>
      <c r="F475" s="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s="2" customFormat="1">
      <c r="A476" s="4"/>
      <c r="B476" s="6"/>
      <c r="C476" s="37"/>
      <c r="D476" s="6"/>
      <c r="E476" s="24"/>
      <c r="F476" s="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s="2" customFormat="1">
      <c r="A477" s="4"/>
      <c r="B477" s="6"/>
      <c r="C477" s="37"/>
      <c r="D477" s="6"/>
      <c r="E477" s="24"/>
      <c r="F477" s="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s="2" customFormat="1">
      <c r="A478" s="4"/>
      <c r="B478" s="6"/>
      <c r="C478" s="37"/>
      <c r="D478" s="6"/>
      <c r="E478" s="24"/>
      <c r="F478" s="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s="2" customFormat="1">
      <c r="A479" s="4"/>
      <c r="B479" s="6"/>
      <c r="C479" s="37"/>
      <c r="D479" s="6"/>
      <c r="E479" s="24"/>
      <c r="F479" s="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s="2" customFormat="1">
      <c r="A480" s="4"/>
      <c r="B480" s="6"/>
      <c r="C480" s="37"/>
      <c r="D480" s="6"/>
      <c r="E480" s="24"/>
      <c r="F480" s="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s="2" customFormat="1">
      <c r="A481" s="4"/>
      <c r="B481" s="6"/>
      <c r="C481" s="37"/>
      <c r="D481" s="6"/>
      <c r="E481" s="24"/>
      <c r="F481" s="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s="2" customFormat="1">
      <c r="A482" s="4"/>
      <c r="B482" s="6"/>
      <c r="C482" s="37"/>
      <c r="D482" s="6"/>
      <c r="E482" s="24"/>
      <c r="F482" s="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s="2" customFormat="1">
      <c r="A483" s="4"/>
      <c r="B483" s="6"/>
      <c r="C483" s="37"/>
      <c r="D483" s="6"/>
      <c r="E483" s="24"/>
      <c r="F483" s="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s="2" customFormat="1">
      <c r="A484" s="4"/>
      <c r="B484" s="6"/>
      <c r="C484" s="37"/>
      <c r="D484" s="6"/>
      <c r="E484" s="24"/>
      <c r="F484" s="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s="2" customFormat="1">
      <c r="A485" s="4"/>
      <c r="B485" s="6"/>
      <c r="C485" s="37"/>
      <c r="D485" s="6"/>
      <c r="E485" s="24"/>
      <c r="F485" s="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s="2" customFormat="1">
      <c r="A486" s="4"/>
      <c r="B486" s="6"/>
      <c r="C486" s="37"/>
      <c r="D486" s="6"/>
      <c r="E486" s="24"/>
      <c r="F486" s="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s="2" customFormat="1">
      <c r="A487" s="4"/>
      <c r="B487" s="6"/>
      <c r="C487" s="37"/>
      <c r="D487" s="6"/>
      <c r="E487" s="24"/>
      <c r="F487" s="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s="2" customFormat="1">
      <c r="A488" s="4"/>
      <c r="B488" s="6"/>
      <c r="C488" s="37"/>
      <c r="D488" s="6"/>
      <c r="E488" s="24"/>
      <c r="F488" s="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s="2" customFormat="1">
      <c r="A489" s="4"/>
      <c r="B489" s="6"/>
      <c r="C489" s="37"/>
      <c r="D489" s="6"/>
      <c r="E489" s="24"/>
      <c r="F489" s="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s="2" customFormat="1">
      <c r="A490" s="4"/>
      <c r="B490" s="6"/>
      <c r="C490" s="37"/>
      <c r="D490" s="6"/>
      <c r="E490" s="24"/>
      <c r="F490" s="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s="2" customFormat="1">
      <c r="A491" s="4"/>
      <c r="B491" s="6"/>
      <c r="C491" s="37"/>
      <c r="D491" s="6"/>
      <c r="E491" s="24"/>
      <c r="F491" s="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s="2" customFormat="1">
      <c r="A492" s="4"/>
      <c r="B492" s="6"/>
      <c r="C492" s="37"/>
      <c r="D492" s="6"/>
      <c r="E492" s="24"/>
      <c r="F492" s="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s="2" customFormat="1">
      <c r="A493" s="4"/>
      <c r="B493" s="6"/>
      <c r="C493" s="37"/>
      <c r="D493" s="6"/>
      <c r="E493" s="24"/>
      <c r="F493" s="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s="2" customFormat="1">
      <c r="A494" s="4"/>
      <c r="B494" s="6"/>
      <c r="C494" s="37"/>
      <c r="D494" s="6"/>
      <c r="E494" s="24"/>
      <c r="F494" s="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s="2" customFormat="1">
      <c r="A495" s="4"/>
      <c r="B495" s="6"/>
      <c r="C495" s="37"/>
      <c r="D495" s="6"/>
      <c r="E495" s="24"/>
      <c r="F495" s="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s="2" customFormat="1">
      <c r="A496" s="4"/>
      <c r="B496" s="6"/>
      <c r="C496" s="37"/>
      <c r="D496" s="6"/>
      <c r="E496" s="24"/>
      <c r="F496" s="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s="2" customFormat="1">
      <c r="A497" s="4"/>
      <c r="B497" s="6"/>
      <c r="C497" s="37"/>
      <c r="D497" s="6"/>
      <c r="E497" s="24"/>
      <c r="F497" s="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s="2" customFormat="1">
      <c r="A498" s="4"/>
      <c r="B498" s="6"/>
      <c r="C498" s="37"/>
      <c r="D498" s="6"/>
      <c r="E498" s="24"/>
      <c r="F498" s="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s="2" customFormat="1">
      <c r="A499" s="4"/>
      <c r="B499" s="6"/>
      <c r="C499" s="37"/>
      <c r="D499" s="6"/>
      <c r="E499" s="24"/>
      <c r="F499" s="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s="2" customFormat="1">
      <c r="A500" s="4"/>
      <c r="B500" s="6"/>
      <c r="C500" s="37"/>
      <c r="D500" s="6"/>
      <c r="E500" s="24"/>
      <c r="F500" s="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s="2" customFormat="1">
      <c r="A501" s="4"/>
      <c r="B501" s="6"/>
      <c r="C501" s="37"/>
      <c r="D501" s="6"/>
      <c r="E501" s="24"/>
      <c r="F501" s="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s="2" customFormat="1">
      <c r="A502" s="4"/>
      <c r="B502" s="6"/>
      <c r="C502" s="37"/>
      <c r="D502" s="6"/>
      <c r="E502" s="24"/>
      <c r="F502" s="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s="2" customFormat="1">
      <c r="A503" s="4"/>
      <c r="B503" s="6"/>
      <c r="C503" s="37"/>
      <c r="D503" s="6"/>
      <c r="E503" s="24"/>
      <c r="F503" s="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s="2" customFormat="1">
      <c r="A504" s="4"/>
      <c r="B504" s="6"/>
      <c r="C504" s="37"/>
      <c r="D504" s="6"/>
      <c r="E504" s="24"/>
      <c r="F504" s="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s="2" customFormat="1">
      <c r="A505" s="4"/>
      <c r="B505" s="6"/>
      <c r="C505" s="37"/>
      <c r="D505" s="6"/>
      <c r="E505" s="24"/>
      <c r="F505" s="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s="2" customFormat="1">
      <c r="A506" s="4"/>
      <c r="B506" s="6"/>
      <c r="C506" s="37"/>
      <c r="D506" s="6"/>
      <c r="E506" s="24"/>
      <c r="F506" s="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s="2" customFormat="1">
      <c r="A507" s="4"/>
      <c r="B507" s="6"/>
      <c r="C507" s="37"/>
      <c r="D507" s="6"/>
      <c r="E507" s="24"/>
      <c r="F507" s="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s="2" customFormat="1">
      <c r="A508" s="4"/>
      <c r="B508" s="6"/>
      <c r="C508" s="37"/>
      <c r="D508" s="6"/>
      <c r="E508" s="24"/>
      <c r="F508" s="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s="2" customFormat="1">
      <c r="A509" s="4"/>
      <c r="B509" s="6"/>
      <c r="C509" s="37"/>
      <c r="D509" s="6"/>
      <c r="E509" s="24"/>
      <c r="F509" s="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s="2" customFormat="1">
      <c r="A510" s="4"/>
      <c r="B510" s="6"/>
      <c r="C510" s="37"/>
      <c r="D510" s="6"/>
      <c r="E510" s="24"/>
      <c r="F510" s="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s="2" customFormat="1">
      <c r="A511" s="4"/>
      <c r="B511" s="6"/>
      <c r="C511" s="37"/>
      <c r="D511" s="6"/>
      <c r="E511" s="24"/>
      <c r="F511" s="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s="2" customFormat="1">
      <c r="A512" s="4"/>
      <c r="B512" s="6"/>
      <c r="C512" s="37"/>
      <c r="D512" s="6"/>
      <c r="E512" s="24"/>
      <c r="F512" s="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s="2" customFormat="1">
      <c r="A513" s="4"/>
      <c r="B513" s="6"/>
      <c r="C513" s="37"/>
      <c r="D513" s="6"/>
      <c r="E513" s="24"/>
      <c r="F513" s="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s="2" customFormat="1">
      <c r="A514" s="4"/>
      <c r="B514" s="6"/>
      <c r="C514" s="37"/>
      <c r="D514" s="6"/>
      <c r="E514" s="24"/>
      <c r="F514" s="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s="2" customFormat="1">
      <c r="A515" s="4"/>
      <c r="B515" s="6"/>
      <c r="C515" s="37"/>
      <c r="D515" s="6"/>
      <c r="E515" s="24"/>
      <c r="F515" s="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s="2" customFormat="1">
      <c r="A516" s="4"/>
      <c r="B516" s="6"/>
      <c r="C516" s="37"/>
      <c r="D516" s="6"/>
      <c r="E516" s="24"/>
      <c r="F516" s="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s="2" customFormat="1">
      <c r="A517" s="4"/>
      <c r="B517" s="6"/>
      <c r="C517" s="37"/>
      <c r="D517" s="6"/>
      <c r="E517" s="24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s="2" customFormat="1">
      <c r="A518" s="4"/>
      <c r="B518" s="6"/>
      <c r="C518" s="37"/>
      <c r="D518" s="6"/>
      <c r="E518" s="24"/>
      <c r="F518" s="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s="2" customFormat="1">
      <c r="A519" s="4"/>
      <c r="B519" s="6"/>
      <c r="C519" s="37"/>
      <c r="D519" s="6"/>
      <c r="E519" s="24"/>
      <c r="F519" s="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s="2" customFormat="1">
      <c r="A520" s="4"/>
      <c r="B520" s="6"/>
      <c r="C520" s="37"/>
      <c r="D520" s="6"/>
      <c r="E520" s="24"/>
      <c r="F520" s="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s="2" customFormat="1">
      <c r="A521" s="4"/>
      <c r="B521" s="6"/>
      <c r="C521" s="37"/>
      <c r="D521" s="6"/>
      <c r="E521" s="24"/>
      <c r="F521" s="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s="2" customFormat="1">
      <c r="A522" s="4"/>
      <c r="B522" s="6"/>
      <c r="C522" s="37"/>
      <c r="D522" s="6"/>
      <c r="E522" s="24"/>
      <c r="F522" s="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s="2" customFormat="1">
      <c r="A523" s="4"/>
      <c r="B523" s="6"/>
      <c r="C523" s="37"/>
      <c r="D523" s="6"/>
      <c r="E523" s="24"/>
      <c r="F523" s="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s="2" customFormat="1">
      <c r="A524" s="4"/>
      <c r="B524" s="6"/>
      <c r="C524" s="37"/>
      <c r="D524" s="6"/>
      <c r="E524" s="24"/>
      <c r="F524" s="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s="2" customFormat="1">
      <c r="A525" s="4"/>
      <c r="B525" s="6"/>
      <c r="C525" s="37"/>
      <c r="D525" s="6"/>
      <c r="E525" s="24"/>
      <c r="F525" s="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s="2" customFormat="1">
      <c r="A526" s="4"/>
      <c r="B526" s="6"/>
      <c r="C526" s="37"/>
      <c r="D526" s="6"/>
      <c r="E526" s="24"/>
      <c r="F526" s="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s="2" customFormat="1">
      <c r="A527" s="4"/>
      <c r="B527" s="6"/>
      <c r="C527" s="37"/>
      <c r="D527" s="6"/>
      <c r="E527" s="24"/>
      <c r="F527" s="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s="2" customFormat="1">
      <c r="A528" s="4"/>
      <c r="B528" s="6"/>
      <c r="C528" s="37"/>
      <c r="D528" s="6"/>
      <c r="E528" s="24"/>
      <c r="F528" s="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s="2" customFormat="1">
      <c r="A529" s="4"/>
      <c r="B529" s="6"/>
      <c r="C529" s="37"/>
      <c r="D529" s="6"/>
      <c r="E529" s="24"/>
      <c r="F529" s="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s="2" customFormat="1">
      <c r="A530" s="4"/>
      <c r="B530" s="6"/>
      <c r="C530" s="37"/>
      <c r="D530" s="6"/>
      <c r="E530" s="24"/>
      <c r="F530" s="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s="2" customFormat="1">
      <c r="A531" s="4"/>
      <c r="B531" s="6"/>
      <c r="C531" s="37"/>
      <c r="D531" s="6"/>
      <c r="E531" s="24"/>
      <c r="F531" s="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s="2" customFormat="1">
      <c r="A532" s="4"/>
      <c r="B532" s="6"/>
      <c r="C532" s="37"/>
      <c r="D532" s="6"/>
      <c r="E532" s="24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s="2" customFormat="1">
      <c r="A533" s="4"/>
      <c r="B533" s="6"/>
      <c r="C533" s="37"/>
      <c r="D533" s="6"/>
      <c r="E533" s="24"/>
      <c r="F533" s="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s="2" customFormat="1">
      <c r="A534" s="4"/>
      <c r="B534" s="6"/>
      <c r="C534" s="37"/>
      <c r="D534" s="6"/>
      <c r="E534" s="24"/>
      <c r="F534" s="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s="2" customFormat="1">
      <c r="A535" s="4"/>
      <c r="B535" s="6"/>
      <c r="C535" s="37"/>
      <c r="D535" s="6"/>
      <c r="E535" s="24"/>
      <c r="F535" s="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s="2" customFormat="1">
      <c r="A536" s="4"/>
      <c r="B536" s="6"/>
      <c r="C536" s="37"/>
      <c r="D536" s="6"/>
      <c r="E536" s="24"/>
      <c r="F536" s="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s="2" customFormat="1">
      <c r="A537" s="4"/>
      <c r="B537" s="6"/>
      <c r="C537" s="37"/>
      <c r="D537" s="6"/>
      <c r="E537" s="24"/>
      <c r="F537" s="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s="2" customFormat="1">
      <c r="A538" s="4"/>
      <c r="B538" s="6"/>
      <c r="C538" s="37"/>
      <c r="D538" s="6"/>
      <c r="E538" s="24"/>
      <c r="F538" s="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s="2" customFormat="1">
      <c r="A539" s="4"/>
      <c r="B539" s="6"/>
      <c r="C539" s="37"/>
      <c r="D539" s="6"/>
      <c r="E539" s="24"/>
      <c r="F539" s="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s="2" customFormat="1">
      <c r="A540" s="4"/>
      <c r="B540" s="6"/>
      <c r="C540" s="37"/>
      <c r="D540" s="6"/>
      <c r="E540" s="24"/>
      <c r="F540" s="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s="2" customFormat="1">
      <c r="A541" s="4"/>
      <c r="B541" s="6"/>
      <c r="C541" s="37"/>
      <c r="D541" s="6"/>
      <c r="E541" s="24"/>
      <c r="F541" s="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s="2" customFormat="1">
      <c r="A542" s="4"/>
      <c r="B542" s="6"/>
      <c r="C542" s="37"/>
      <c r="D542" s="6"/>
      <c r="E542" s="24"/>
      <c r="F542" s="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s="2" customFormat="1">
      <c r="A543" s="4"/>
      <c r="B543" s="6"/>
      <c r="C543" s="37"/>
      <c r="D543" s="6"/>
      <c r="E543" s="24"/>
      <c r="F543" s="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s="2" customFormat="1">
      <c r="A544" s="4"/>
      <c r="B544" s="6"/>
      <c r="C544" s="37"/>
      <c r="D544" s="6"/>
      <c r="E544" s="24"/>
      <c r="F544" s="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s="2" customFormat="1">
      <c r="A545" s="4"/>
      <c r="B545" s="6"/>
      <c r="C545" s="37"/>
      <c r="D545" s="6"/>
      <c r="E545" s="24"/>
      <c r="F545" s="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s="2" customFormat="1">
      <c r="A546" s="4"/>
      <c r="B546" s="6"/>
      <c r="C546" s="37"/>
      <c r="D546" s="6"/>
      <c r="E546" s="24"/>
      <c r="F546" s="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s="2" customFormat="1">
      <c r="A547" s="4"/>
      <c r="B547" s="6"/>
      <c r="C547" s="37"/>
      <c r="D547" s="6"/>
      <c r="E547" s="24"/>
      <c r="F547" s="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s="2" customFormat="1">
      <c r="A548" s="4"/>
      <c r="B548" s="6"/>
      <c r="C548" s="37"/>
      <c r="D548" s="6"/>
      <c r="E548" s="24"/>
      <c r="F548" s="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s="2" customFormat="1">
      <c r="A549" s="4"/>
      <c r="B549" s="6"/>
      <c r="C549" s="37"/>
      <c r="D549" s="6"/>
      <c r="E549" s="24"/>
      <c r="F549" s="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s="2" customFormat="1">
      <c r="A550" s="4"/>
      <c r="B550" s="6"/>
      <c r="C550" s="37"/>
      <c r="D550" s="6"/>
      <c r="E550" s="24"/>
      <c r="F550" s="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s="2" customFormat="1">
      <c r="A551" s="4"/>
      <c r="B551" s="6"/>
      <c r="C551" s="37"/>
      <c r="D551" s="6"/>
      <c r="E551" s="24"/>
      <c r="F551" s="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s="2" customFormat="1">
      <c r="A552" s="4"/>
      <c r="B552" s="6"/>
      <c r="C552" s="37"/>
      <c r="D552" s="6"/>
      <c r="E552" s="24"/>
      <c r="F552" s="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s="2" customFormat="1">
      <c r="A553" s="4"/>
      <c r="B553" s="6"/>
      <c r="C553" s="37"/>
      <c r="D553" s="6"/>
      <c r="E553" s="24"/>
      <c r="F553" s="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s="2" customFormat="1">
      <c r="A554" s="4"/>
      <c r="B554" s="6"/>
      <c r="C554" s="37"/>
      <c r="D554" s="6"/>
      <c r="E554" s="24"/>
      <c r="F554" s="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s="2" customFormat="1">
      <c r="A555" s="4"/>
      <c r="B555" s="6"/>
      <c r="C555" s="37"/>
      <c r="D555" s="6"/>
      <c r="E555" s="24"/>
      <c r="F555" s="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s="2" customFormat="1">
      <c r="A556" s="4"/>
      <c r="B556" s="6"/>
      <c r="C556" s="37"/>
      <c r="D556" s="6"/>
      <c r="E556" s="24"/>
      <c r="F556" s="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s="2" customFormat="1">
      <c r="A557" s="4"/>
      <c r="B557" s="6"/>
      <c r="C557" s="37"/>
      <c r="D557" s="6"/>
      <c r="E557" s="24"/>
      <c r="F557" s="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s="2" customFormat="1">
      <c r="A558" s="4"/>
      <c r="B558" s="6"/>
      <c r="C558" s="37"/>
      <c r="D558" s="6"/>
      <c r="E558" s="24"/>
      <c r="F558" s="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s="2" customFormat="1">
      <c r="A559" s="4"/>
      <c r="B559" s="6"/>
      <c r="C559" s="37"/>
      <c r="D559" s="6"/>
      <c r="E559" s="24"/>
      <c r="F559" s="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s="2" customFormat="1">
      <c r="A560" s="4"/>
      <c r="B560" s="6"/>
      <c r="C560" s="37"/>
      <c r="D560" s="6"/>
      <c r="E560" s="24"/>
      <c r="F560" s="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s="2" customFormat="1">
      <c r="A561" s="4"/>
      <c r="B561" s="6"/>
      <c r="C561" s="37"/>
      <c r="D561" s="6"/>
      <c r="E561" s="24"/>
      <c r="F561" s="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s="2" customFormat="1">
      <c r="A562" s="4"/>
      <c r="B562" s="6"/>
      <c r="C562" s="37"/>
      <c r="D562" s="6"/>
      <c r="E562" s="24"/>
      <c r="F562" s="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s="2" customFormat="1">
      <c r="A563" s="4"/>
      <c r="B563" s="6"/>
      <c r="C563" s="37"/>
      <c r="D563" s="6"/>
      <c r="E563" s="24"/>
      <c r="F563" s="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s="2" customFormat="1">
      <c r="A564" s="4"/>
      <c r="B564" s="6"/>
      <c r="C564" s="37"/>
      <c r="D564" s="6"/>
      <c r="E564" s="24"/>
      <c r="F564" s="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s="2" customFormat="1">
      <c r="A565" s="4"/>
      <c r="B565" s="6"/>
      <c r="C565" s="37"/>
      <c r="D565" s="6"/>
      <c r="E565" s="24"/>
      <c r="F565" s="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s="2" customFormat="1">
      <c r="A566" s="4"/>
      <c r="B566" s="6"/>
      <c r="C566" s="37"/>
      <c r="D566" s="6"/>
      <c r="E566" s="24"/>
      <c r="F566" s="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s="2" customFormat="1">
      <c r="A567" s="4"/>
      <c r="B567" s="6"/>
      <c r="C567" s="37"/>
      <c r="D567" s="6"/>
      <c r="E567" s="24"/>
      <c r="F567" s="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s="2" customFormat="1">
      <c r="A568" s="4"/>
      <c r="B568" s="6"/>
      <c r="C568" s="37"/>
      <c r="D568" s="6"/>
      <c r="E568" s="24"/>
      <c r="F568" s="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s="2" customFormat="1">
      <c r="A569" s="4"/>
      <c r="B569" s="6"/>
      <c r="C569" s="37"/>
      <c r="D569" s="6"/>
      <c r="E569" s="24"/>
      <c r="F569" s="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s="2" customFormat="1">
      <c r="A570" s="4"/>
      <c r="B570" s="6"/>
      <c r="C570" s="37"/>
      <c r="D570" s="6"/>
      <c r="E570" s="24"/>
      <c r="F570" s="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s="2" customFormat="1">
      <c r="A571" s="4"/>
      <c r="B571" s="6"/>
      <c r="C571" s="37"/>
      <c r="D571" s="6"/>
      <c r="E571" s="24"/>
      <c r="F571" s="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s="2" customFormat="1">
      <c r="A572" s="4"/>
      <c r="B572" s="6"/>
      <c r="C572" s="37"/>
      <c r="D572" s="6"/>
      <c r="E572" s="24"/>
      <c r="F572" s="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s="2" customFormat="1">
      <c r="A573" s="4"/>
      <c r="B573" s="6"/>
      <c r="C573" s="37"/>
      <c r="D573" s="6"/>
      <c r="E573" s="24"/>
      <c r="F573" s="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s="2" customFormat="1">
      <c r="A574" s="4"/>
      <c r="B574" s="6"/>
      <c r="C574" s="37"/>
      <c r="D574" s="6"/>
      <c r="E574" s="24"/>
      <c r="F574" s="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s="2" customFormat="1">
      <c r="A575" s="4"/>
      <c r="B575" s="6"/>
      <c r="C575" s="37"/>
      <c r="D575" s="6"/>
      <c r="E575" s="24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s="2" customFormat="1">
      <c r="A576" s="4"/>
      <c r="B576" s="6"/>
      <c r="C576" s="37"/>
      <c r="D576" s="6"/>
      <c r="E576" s="24"/>
      <c r="F576" s="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s="2" customFormat="1">
      <c r="A577" s="4"/>
      <c r="B577" s="6"/>
      <c r="C577" s="37"/>
      <c r="D577" s="6"/>
      <c r="E577" s="24"/>
      <c r="F577" s="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s="2" customFormat="1">
      <c r="A578" s="4"/>
      <c r="B578" s="6"/>
      <c r="C578" s="37"/>
      <c r="D578" s="6"/>
      <c r="E578" s="24"/>
      <c r="F578" s="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s="2" customFormat="1">
      <c r="A579" s="4"/>
      <c r="B579" s="6"/>
      <c r="C579" s="37"/>
      <c r="D579" s="6"/>
      <c r="E579" s="24"/>
      <c r="F579" s="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s="2" customFormat="1">
      <c r="A580" s="4"/>
      <c r="B580" s="6"/>
      <c r="C580" s="37"/>
      <c r="D580" s="6"/>
      <c r="E580" s="24"/>
      <c r="F580" s="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s="2" customFormat="1">
      <c r="A581" s="4"/>
      <c r="B581" s="6"/>
      <c r="C581" s="37"/>
      <c r="D581" s="6"/>
      <c r="E581" s="24"/>
      <c r="F581" s="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s="2" customFormat="1">
      <c r="A582" s="4"/>
      <c r="B582" s="6"/>
      <c r="C582" s="37"/>
      <c r="D582" s="6"/>
      <c r="E582" s="24"/>
      <c r="F582" s="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s="2" customFormat="1">
      <c r="A583" s="4"/>
      <c r="B583" s="6"/>
      <c r="C583" s="37"/>
      <c r="D583" s="6"/>
      <c r="E583" s="24"/>
      <c r="F583" s="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s="2" customFormat="1">
      <c r="A584" s="4"/>
      <c r="B584" s="6"/>
      <c r="C584" s="37"/>
      <c r="D584" s="6"/>
      <c r="E584" s="24"/>
      <c r="F584" s="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s="2" customFormat="1">
      <c r="A585" s="4"/>
      <c r="B585" s="6"/>
      <c r="C585" s="37"/>
      <c r="D585" s="6"/>
      <c r="E585" s="24"/>
      <c r="F585" s="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s="2" customFormat="1">
      <c r="A586" s="4"/>
      <c r="B586" s="6"/>
      <c r="C586" s="37"/>
      <c r="D586" s="6"/>
      <c r="E586" s="24"/>
      <c r="F586" s="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s="2" customFormat="1">
      <c r="A587" s="4"/>
      <c r="B587" s="6"/>
      <c r="C587" s="37"/>
      <c r="D587" s="6"/>
      <c r="E587" s="24"/>
      <c r="F587" s="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s="2" customFormat="1">
      <c r="A588" s="4"/>
      <c r="B588" s="6"/>
      <c r="C588" s="37"/>
      <c r="D588" s="6"/>
      <c r="E588" s="24"/>
      <c r="F588" s="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s="2" customFormat="1">
      <c r="A589" s="4"/>
      <c r="B589" s="6"/>
      <c r="C589" s="37"/>
      <c r="D589" s="6"/>
      <c r="E589" s="24"/>
      <c r="F589" s="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s="2" customFormat="1">
      <c r="A590" s="4"/>
      <c r="B590" s="6"/>
      <c r="C590" s="37"/>
      <c r="D590" s="6"/>
      <c r="E590" s="24"/>
      <c r="F590" s="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s="2" customFormat="1">
      <c r="A591" s="4"/>
      <c r="B591" s="6"/>
      <c r="C591" s="37"/>
      <c r="D591" s="6"/>
      <c r="E591" s="24"/>
      <c r="F591" s="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s="2" customFormat="1">
      <c r="A592" s="4"/>
      <c r="B592" s="6"/>
      <c r="C592" s="37"/>
      <c r="D592" s="6"/>
      <c r="E592" s="24"/>
      <c r="F592" s="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s="2" customFormat="1">
      <c r="A593" s="4"/>
      <c r="B593" s="6"/>
      <c r="C593" s="37"/>
      <c r="D593" s="6"/>
      <c r="E593" s="24"/>
      <c r="F593" s="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s="2" customFormat="1">
      <c r="A594" s="4"/>
      <c r="B594" s="6"/>
      <c r="C594" s="37"/>
      <c r="D594" s="6"/>
      <c r="E594" s="24"/>
      <c r="F594" s="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s="2" customFormat="1">
      <c r="A595" s="4"/>
      <c r="B595" s="6"/>
      <c r="C595" s="37"/>
      <c r="D595" s="6"/>
      <c r="E595" s="24"/>
      <c r="F595" s="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s="2" customFormat="1">
      <c r="A596" s="4"/>
      <c r="B596" s="6"/>
      <c r="C596" s="37"/>
      <c r="D596" s="6"/>
      <c r="E596" s="24"/>
      <c r="F596" s="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s="2" customFormat="1">
      <c r="A597" s="4"/>
      <c r="B597" s="6"/>
      <c r="C597" s="37"/>
      <c r="D597" s="6"/>
      <c r="E597" s="24"/>
      <c r="F597" s="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s="2" customFormat="1">
      <c r="A598" s="4"/>
      <c r="B598" s="6"/>
      <c r="C598" s="37"/>
      <c r="D598" s="6"/>
      <c r="E598" s="24"/>
      <c r="F598" s="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s="2" customFormat="1">
      <c r="A599" s="4"/>
      <c r="B599" s="6"/>
      <c r="C599" s="37"/>
      <c r="D599" s="6"/>
      <c r="E599" s="24"/>
      <c r="F599" s="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s="2" customFormat="1">
      <c r="A600" s="4"/>
      <c r="B600" s="6"/>
      <c r="C600" s="37"/>
      <c r="D600" s="6"/>
      <c r="E600" s="24"/>
      <c r="F600" s="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s="2" customFormat="1">
      <c r="A601" s="4"/>
      <c r="B601" s="6"/>
      <c r="C601" s="37"/>
      <c r="D601" s="6"/>
      <c r="E601" s="24"/>
      <c r="F601" s="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s="2" customFormat="1">
      <c r="A602" s="4"/>
      <c r="B602" s="6"/>
      <c r="C602" s="37"/>
      <c r="D602" s="6"/>
      <c r="E602" s="24"/>
      <c r="F602" s="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s="2" customFormat="1">
      <c r="A603" s="4"/>
      <c r="B603" s="6"/>
      <c r="C603" s="37"/>
      <c r="D603" s="6"/>
      <c r="E603" s="24"/>
      <c r="F603" s="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s="2" customFormat="1">
      <c r="A604" s="4"/>
      <c r="B604" s="6"/>
      <c r="C604" s="37"/>
      <c r="D604" s="6"/>
      <c r="E604" s="24"/>
      <c r="F604" s="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s="2" customFormat="1">
      <c r="A605" s="4"/>
      <c r="B605" s="6"/>
      <c r="C605" s="37"/>
      <c r="D605" s="6"/>
      <c r="E605" s="24"/>
      <c r="F605" s="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s="2" customFormat="1">
      <c r="A606" s="4"/>
      <c r="B606" s="6"/>
      <c r="C606" s="37"/>
      <c r="D606" s="6"/>
      <c r="E606" s="24"/>
      <c r="F606" s="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s="2" customFormat="1">
      <c r="A607" s="4"/>
      <c r="B607" s="6"/>
      <c r="C607" s="37"/>
      <c r="D607" s="6"/>
      <c r="E607" s="24"/>
      <c r="F607" s="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s="2" customFormat="1">
      <c r="A608" s="4"/>
      <c r="B608" s="6"/>
      <c r="C608" s="37"/>
      <c r="D608" s="6"/>
      <c r="E608" s="24"/>
      <c r="F608" s="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s="2" customFormat="1">
      <c r="A609" s="4"/>
      <c r="B609" s="6"/>
      <c r="C609" s="37"/>
      <c r="D609" s="6"/>
      <c r="E609" s="24"/>
      <c r="F609" s="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s="2" customFormat="1">
      <c r="A610" s="4"/>
      <c r="B610" s="6"/>
      <c r="C610" s="37"/>
      <c r="D610" s="6"/>
      <c r="E610" s="24"/>
      <c r="F610" s="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s="2" customFormat="1">
      <c r="A611" s="4"/>
      <c r="B611" s="6"/>
      <c r="C611" s="37"/>
      <c r="D611" s="6"/>
      <c r="E611" s="24"/>
      <c r="F611" s="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s="2" customFormat="1">
      <c r="A612" s="4"/>
      <c r="B612" s="6"/>
      <c r="C612" s="37"/>
      <c r="D612" s="6"/>
      <c r="E612" s="24"/>
      <c r="F612" s="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s="2" customFormat="1">
      <c r="A613" s="4"/>
      <c r="B613" s="6"/>
      <c r="C613" s="37"/>
      <c r="D613" s="6"/>
      <c r="E613" s="24"/>
      <c r="F613" s="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s="2" customFormat="1">
      <c r="A614" s="4"/>
      <c r="B614" s="6"/>
      <c r="C614" s="37"/>
      <c r="D614" s="6"/>
      <c r="E614" s="24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s="2" customFormat="1">
      <c r="A615" s="4"/>
      <c r="B615" s="6"/>
      <c r="C615" s="37"/>
      <c r="D615" s="6"/>
      <c r="E615" s="24"/>
      <c r="F615" s="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s="2" customFormat="1">
      <c r="A616" s="4"/>
      <c r="B616" s="6"/>
      <c r="C616" s="37"/>
      <c r="D616" s="6"/>
      <c r="E616" s="24"/>
      <c r="F616" s="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s="2" customFormat="1">
      <c r="A617" s="4"/>
      <c r="B617" s="6"/>
      <c r="C617" s="37"/>
      <c r="D617" s="6"/>
      <c r="E617" s="24"/>
      <c r="F617" s="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s="2" customFormat="1">
      <c r="A618" s="4"/>
      <c r="B618" s="6"/>
      <c r="C618" s="37"/>
      <c r="D618" s="6"/>
      <c r="E618" s="24"/>
      <c r="F618" s="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s="2" customFormat="1">
      <c r="A619" s="4"/>
      <c r="B619" s="6"/>
      <c r="C619" s="37"/>
      <c r="D619" s="6"/>
      <c r="E619" s="24"/>
      <c r="F619" s="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s="2" customFormat="1">
      <c r="A620" s="4"/>
      <c r="B620" s="6"/>
      <c r="C620" s="37"/>
      <c r="D620" s="6"/>
      <c r="E620" s="24"/>
      <c r="F620" s="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s="2" customFormat="1">
      <c r="A621" s="4"/>
      <c r="B621" s="6"/>
      <c r="C621" s="37"/>
      <c r="D621" s="6"/>
      <c r="E621" s="24"/>
      <c r="F621" s="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s="2" customFormat="1">
      <c r="A622" s="4"/>
      <c r="B622" s="6"/>
      <c r="C622" s="37"/>
      <c r="D622" s="6"/>
      <c r="E622" s="24"/>
      <c r="F622" s="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s="2" customFormat="1">
      <c r="A623" s="4"/>
      <c r="B623" s="6"/>
      <c r="C623" s="37"/>
      <c r="D623" s="6"/>
      <c r="E623" s="24"/>
      <c r="F623" s="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s="2" customFormat="1">
      <c r="A624" s="4"/>
      <c r="B624" s="6"/>
      <c r="C624" s="37"/>
      <c r="D624" s="6"/>
      <c r="E624" s="24"/>
      <c r="F624" s="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s="2" customFormat="1">
      <c r="A625" s="4"/>
      <c r="B625" s="6"/>
      <c r="C625" s="37"/>
      <c r="D625" s="6"/>
      <c r="E625" s="24"/>
      <c r="F625" s="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s="2" customFormat="1">
      <c r="A626" s="4"/>
      <c r="B626" s="6"/>
      <c r="C626" s="37"/>
      <c r="D626" s="6"/>
      <c r="E626" s="24"/>
      <c r="F626" s="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s="2" customFormat="1">
      <c r="A627" s="4"/>
      <c r="B627" s="6"/>
      <c r="C627" s="37"/>
      <c r="D627" s="6"/>
      <c r="E627" s="24"/>
      <c r="F627" s="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s="2" customFormat="1">
      <c r="A628" s="4"/>
      <c r="B628" s="6"/>
      <c r="C628" s="37"/>
      <c r="D628" s="6"/>
      <c r="E628" s="24"/>
      <c r="F628" s="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s="2" customFormat="1">
      <c r="A629" s="4"/>
      <c r="B629" s="6"/>
      <c r="C629" s="37"/>
      <c r="D629" s="6"/>
      <c r="E629" s="24"/>
      <c r="F629" s="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s="2" customFormat="1">
      <c r="A630" s="4"/>
      <c r="B630" s="6"/>
      <c r="C630" s="37"/>
      <c r="D630" s="6"/>
      <c r="E630" s="24"/>
      <c r="F630" s="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s="2" customFormat="1">
      <c r="A631" s="4"/>
      <c r="B631" s="6"/>
      <c r="C631" s="37"/>
      <c r="D631" s="6"/>
      <c r="E631" s="24"/>
      <c r="F631" s="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s="2" customFormat="1">
      <c r="A632" s="4"/>
      <c r="B632" s="6"/>
      <c r="C632" s="37"/>
      <c r="D632" s="6"/>
      <c r="E632" s="24"/>
      <c r="F632" s="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s="2" customFormat="1">
      <c r="A633" s="4"/>
      <c r="B633" s="6"/>
      <c r="C633" s="37"/>
      <c r="D633" s="6"/>
      <c r="E633" s="24"/>
      <c r="F633" s="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s="2" customFormat="1">
      <c r="A634" s="4"/>
      <c r="B634" s="6"/>
      <c r="C634" s="37"/>
      <c r="D634" s="6"/>
      <c r="E634" s="24"/>
      <c r="F634" s="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s="2" customFormat="1">
      <c r="A635" s="4"/>
      <c r="B635" s="6"/>
      <c r="C635" s="37"/>
      <c r="D635" s="6"/>
      <c r="E635" s="24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s="2" customFormat="1">
      <c r="A636" s="4"/>
      <c r="B636" s="6"/>
      <c r="C636" s="37"/>
      <c r="D636" s="6"/>
      <c r="E636" s="24"/>
      <c r="F636" s="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s="2" customFormat="1">
      <c r="A637" s="4"/>
      <c r="B637" s="6"/>
      <c r="C637" s="37"/>
      <c r="D637" s="6"/>
      <c r="E637" s="24"/>
      <c r="F637" s="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s="2" customFormat="1">
      <c r="A638" s="4"/>
      <c r="B638" s="6"/>
      <c r="C638" s="37"/>
      <c r="D638" s="6"/>
      <c r="E638" s="24"/>
      <c r="F638" s="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s="2" customFormat="1">
      <c r="A639" s="4"/>
      <c r="B639" s="6"/>
      <c r="C639" s="37"/>
      <c r="D639" s="6"/>
      <c r="E639" s="24"/>
      <c r="F639" s="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s="2" customFormat="1">
      <c r="A640" s="4"/>
      <c r="B640" s="6"/>
      <c r="C640" s="37"/>
      <c r="D640" s="6"/>
      <c r="E640" s="24"/>
      <c r="F640" s="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s="2" customFormat="1">
      <c r="A641" s="4"/>
      <c r="B641" s="6"/>
      <c r="C641" s="37"/>
      <c r="D641" s="6"/>
      <c r="E641" s="24"/>
      <c r="F641" s="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s="2" customFormat="1">
      <c r="A642" s="4"/>
      <c r="B642" s="6"/>
      <c r="C642" s="37"/>
      <c r="D642" s="6"/>
      <c r="E642" s="24"/>
      <c r="F642" s="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s="2" customFormat="1">
      <c r="A643" s="4"/>
      <c r="B643" s="6"/>
      <c r="C643" s="37"/>
      <c r="D643" s="6"/>
      <c r="E643" s="24"/>
      <c r="F643" s="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s="2" customFormat="1">
      <c r="A644" s="4"/>
      <c r="B644" s="6"/>
      <c r="C644" s="37"/>
      <c r="D644" s="6"/>
      <c r="E644" s="24"/>
      <c r="F644" s="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s="2" customFormat="1">
      <c r="A645" s="4"/>
      <c r="B645" s="6"/>
      <c r="C645" s="37"/>
      <c r="D645" s="6"/>
      <c r="E645" s="24"/>
      <c r="F645" s="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s="2" customFormat="1">
      <c r="A646" s="4"/>
      <c r="B646" s="6"/>
      <c r="C646" s="37"/>
      <c r="D646" s="6"/>
      <c r="E646" s="24"/>
      <c r="F646" s="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s="2" customFormat="1">
      <c r="A647" s="4"/>
      <c r="B647" s="6"/>
      <c r="C647" s="37"/>
      <c r="D647" s="6"/>
      <c r="E647" s="24"/>
      <c r="F647" s="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s="2" customFormat="1">
      <c r="A648" s="4"/>
      <c r="B648" s="6"/>
      <c r="C648" s="37"/>
      <c r="D648" s="6"/>
      <c r="E648" s="24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s="2" customFormat="1">
      <c r="A649" s="4"/>
      <c r="B649" s="6"/>
      <c r="C649" s="37"/>
      <c r="D649" s="6"/>
      <c r="E649" s="24"/>
      <c r="F649" s="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s="2" customFormat="1">
      <c r="A650" s="4"/>
      <c r="B650" s="6"/>
      <c r="C650" s="37"/>
      <c r="D650" s="6"/>
      <c r="E650" s="24"/>
      <c r="F650" s="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s="2" customFormat="1">
      <c r="A651" s="4"/>
      <c r="B651" s="6"/>
      <c r="C651" s="37"/>
      <c r="D651" s="6"/>
      <c r="E651" s="24"/>
      <c r="F651" s="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s="2" customFormat="1">
      <c r="A652" s="4"/>
      <c r="B652" s="6"/>
      <c r="C652" s="37"/>
      <c r="D652" s="6"/>
      <c r="E652" s="24"/>
      <c r="F652" s="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s="2" customFormat="1">
      <c r="A653" s="4"/>
      <c r="B653" s="6"/>
      <c r="C653" s="37"/>
      <c r="D653" s="6"/>
      <c r="E653" s="24"/>
      <c r="F653" s="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s="2" customFormat="1">
      <c r="A654" s="4"/>
      <c r="B654" s="6"/>
      <c r="C654" s="37"/>
      <c r="D654" s="6"/>
      <c r="E654" s="24"/>
      <c r="F654" s="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s="2" customFormat="1">
      <c r="A655" s="4"/>
      <c r="B655" s="6"/>
      <c r="C655" s="37"/>
      <c r="D655" s="6"/>
      <c r="E655" s="24"/>
      <c r="F655" s="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s="2" customFormat="1">
      <c r="A656" s="4"/>
      <c r="B656" s="6"/>
      <c r="C656" s="37"/>
      <c r="D656" s="6"/>
      <c r="E656" s="24"/>
      <c r="F656" s="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s="2" customFormat="1">
      <c r="A657" s="4"/>
      <c r="B657" s="6"/>
      <c r="C657" s="37"/>
      <c r="D657" s="6"/>
      <c r="E657" s="24"/>
      <c r="F657" s="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s="2" customFormat="1">
      <c r="A658" s="4"/>
      <c r="B658" s="6"/>
      <c r="C658" s="37"/>
      <c r="D658" s="6"/>
      <c r="E658" s="24"/>
      <c r="F658" s="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s="2" customFormat="1">
      <c r="A659" s="4"/>
      <c r="B659" s="6"/>
      <c r="C659" s="37"/>
      <c r="D659" s="6"/>
      <c r="E659" s="24"/>
      <c r="F659" s="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s="2" customFormat="1">
      <c r="A660" s="4"/>
      <c r="B660" s="6"/>
      <c r="C660" s="37"/>
      <c r="D660" s="6"/>
      <c r="E660" s="24"/>
      <c r="F660" s="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s="2" customFormat="1">
      <c r="A661" s="4"/>
      <c r="B661" s="6"/>
      <c r="C661" s="37"/>
      <c r="D661" s="6"/>
      <c r="E661" s="24"/>
      <c r="F661" s="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s="2" customFormat="1">
      <c r="A662" s="4"/>
      <c r="B662" s="6"/>
      <c r="C662" s="37"/>
      <c r="D662" s="6"/>
      <c r="E662" s="24"/>
      <c r="F662" s="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s="2" customFormat="1">
      <c r="A663" s="4"/>
      <c r="B663" s="6"/>
      <c r="C663" s="37"/>
      <c r="D663" s="6"/>
      <c r="E663" s="24"/>
      <c r="F663" s="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s="2" customFormat="1">
      <c r="A664" s="4"/>
      <c r="B664" s="6"/>
      <c r="C664" s="37"/>
      <c r="D664" s="6"/>
      <c r="E664" s="24"/>
      <c r="F664" s="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s="2" customFormat="1">
      <c r="A665" s="4"/>
      <c r="B665" s="6"/>
      <c r="C665" s="37"/>
      <c r="D665" s="6"/>
      <c r="E665" s="24"/>
      <c r="F665" s="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s="2" customFormat="1">
      <c r="A666" s="4"/>
      <c r="B666" s="6"/>
      <c r="C666" s="37"/>
      <c r="D666" s="6"/>
      <c r="E666" s="24"/>
      <c r="F666" s="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s="2" customFormat="1">
      <c r="A667" s="4"/>
      <c r="B667" s="6"/>
      <c r="C667" s="37"/>
      <c r="D667" s="6"/>
      <c r="E667" s="24"/>
      <c r="F667" s="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s="2" customFormat="1">
      <c r="A668" s="4"/>
      <c r="B668" s="6"/>
      <c r="C668" s="37"/>
      <c r="D668" s="6"/>
      <c r="E668" s="24"/>
      <c r="F668" s="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s="2" customFormat="1">
      <c r="A669" s="4"/>
      <c r="B669" s="6"/>
      <c r="C669" s="37"/>
      <c r="D669" s="6"/>
      <c r="E669" s="24"/>
      <c r="F669" s="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s="2" customFormat="1">
      <c r="A670" s="4"/>
      <c r="B670" s="6"/>
      <c r="C670" s="37"/>
      <c r="D670" s="6"/>
      <c r="E670" s="24"/>
      <c r="F670" s="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s="2" customFormat="1">
      <c r="A671" s="4"/>
      <c r="B671" s="6"/>
      <c r="C671" s="37"/>
      <c r="D671" s="6"/>
      <c r="E671" s="24"/>
      <c r="F671" s="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s="2" customFormat="1">
      <c r="A672" s="4"/>
      <c r="B672" s="6"/>
      <c r="C672" s="37"/>
      <c r="D672" s="6"/>
      <c r="E672" s="24"/>
      <c r="F672" s="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s="2" customFormat="1">
      <c r="A673" s="4"/>
      <c r="B673" s="6"/>
      <c r="C673" s="37"/>
      <c r="D673" s="6"/>
      <c r="E673" s="24"/>
      <c r="F673" s="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s="2" customFormat="1">
      <c r="A674" s="4"/>
      <c r="B674" s="6"/>
      <c r="C674" s="37"/>
      <c r="D674" s="6"/>
      <c r="E674" s="24"/>
      <c r="F674" s="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s="2" customFormat="1">
      <c r="A675" s="4"/>
      <c r="B675" s="6"/>
      <c r="C675" s="37"/>
      <c r="D675" s="6"/>
      <c r="E675" s="24"/>
      <c r="F675" s="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s="2" customFormat="1">
      <c r="A676" s="4"/>
      <c r="B676" s="6"/>
      <c r="C676" s="37"/>
      <c r="D676" s="6"/>
      <c r="E676" s="24"/>
      <c r="F676" s="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s="2" customFormat="1">
      <c r="A677" s="4"/>
      <c r="B677" s="6"/>
      <c r="C677" s="37"/>
      <c r="D677" s="6"/>
      <c r="E677" s="24"/>
      <c r="F677" s="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s="2" customFormat="1">
      <c r="A678" s="4"/>
      <c r="B678" s="6"/>
      <c r="C678" s="37"/>
      <c r="D678" s="6"/>
      <c r="E678" s="24"/>
      <c r="F678" s="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s="2" customFormat="1">
      <c r="A679" s="4"/>
      <c r="B679" s="6"/>
      <c r="C679" s="37"/>
      <c r="D679" s="6"/>
      <c r="E679" s="24"/>
      <c r="F679" s="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s="2" customFormat="1">
      <c r="A680" s="4"/>
      <c r="B680" s="6"/>
      <c r="C680" s="37"/>
      <c r="D680" s="6"/>
      <c r="E680" s="24"/>
      <c r="F680" s="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s="2" customFormat="1">
      <c r="A681" s="4"/>
      <c r="B681" s="6"/>
      <c r="C681" s="37"/>
      <c r="D681" s="6"/>
      <c r="E681" s="24"/>
      <c r="F681" s="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s="2" customFormat="1">
      <c r="A682" s="4"/>
      <c r="B682" s="6"/>
      <c r="C682" s="37"/>
      <c r="D682" s="6"/>
      <c r="E682" s="24"/>
      <c r="F682" s="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s="2" customFormat="1">
      <c r="A683" s="4"/>
      <c r="B683" s="6"/>
      <c r="C683" s="37"/>
      <c r="D683" s="6"/>
      <c r="E683" s="24"/>
      <c r="F683" s="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s="2" customFormat="1">
      <c r="A684" s="4"/>
      <c r="B684" s="6"/>
      <c r="C684" s="37"/>
      <c r="D684" s="6"/>
      <c r="E684" s="24"/>
      <c r="F684" s="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s="2" customFormat="1">
      <c r="A685" s="4"/>
      <c r="B685" s="6"/>
      <c r="C685" s="37"/>
      <c r="D685" s="6"/>
      <c r="E685" s="24"/>
      <c r="F685" s="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s="2" customFormat="1">
      <c r="A686" s="4"/>
      <c r="B686" s="6"/>
      <c r="C686" s="37"/>
      <c r="D686" s="6"/>
      <c r="E686" s="24"/>
      <c r="F686" s="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s="2" customFormat="1">
      <c r="A687" s="4"/>
      <c r="B687" s="6"/>
      <c r="C687" s="37"/>
      <c r="D687" s="6"/>
      <c r="E687" s="24"/>
      <c r="F687" s="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s="2" customFormat="1">
      <c r="A688" s="4"/>
      <c r="B688" s="6"/>
      <c r="C688" s="37"/>
      <c r="D688" s="6"/>
      <c r="E688" s="24"/>
      <c r="F688" s="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s="2" customFormat="1">
      <c r="A689" s="4"/>
      <c r="B689" s="6"/>
      <c r="C689" s="37"/>
      <c r="D689" s="6"/>
      <c r="E689" s="24"/>
      <c r="F689" s="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s="2" customFormat="1">
      <c r="A690" s="4"/>
      <c r="B690" s="6"/>
      <c r="C690" s="37"/>
      <c r="D690" s="6"/>
      <c r="E690" s="24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s="2" customFormat="1">
      <c r="A691" s="4"/>
      <c r="B691" s="6"/>
      <c r="C691" s="37"/>
      <c r="D691" s="6"/>
      <c r="E691" s="24"/>
      <c r="F691" s="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s="2" customFormat="1">
      <c r="A692" s="4"/>
      <c r="B692" s="6"/>
      <c r="C692" s="37"/>
      <c r="D692" s="6"/>
      <c r="E692" s="24"/>
      <c r="F692" s="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s="2" customFormat="1">
      <c r="A693" s="4"/>
      <c r="B693" s="6"/>
      <c r="C693" s="37"/>
      <c r="D693" s="6"/>
      <c r="E693" s="24"/>
      <c r="F693" s="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s="2" customFormat="1">
      <c r="A694" s="4"/>
      <c r="B694" s="6"/>
      <c r="C694" s="37"/>
      <c r="D694" s="6"/>
      <c r="E694" s="24"/>
      <c r="F694" s="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s="2" customFormat="1">
      <c r="A695" s="4"/>
      <c r="B695" s="6"/>
      <c r="C695" s="37"/>
      <c r="D695" s="6"/>
      <c r="E695" s="24"/>
      <c r="F695" s="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s="2" customFormat="1">
      <c r="A696" s="4"/>
      <c r="B696" s="6"/>
      <c r="C696" s="37"/>
      <c r="D696" s="6"/>
      <c r="E696" s="24"/>
      <c r="F696" s="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s="2" customFormat="1">
      <c r="A697" s="4"/>
      <c r="B697" s="6"/>
      <c r="C697" s="37"/>
      <c r="D697" s="6"/>
      <c r="E697" s="24"/>
      <c r="F697" s="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s="2" customFormat="1">
      <c r="A698" s="4"/>
      <c r="B698" s="6"/>
      <c r="C698" s="37"/>
      <c r="D698" s="6"/>
      <c r="E698" s="24"/>
      <c r="F698" s="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s="2" customFormat="1">
      <c r="A699" s="4"/>
      <c r="B699" s="6"/>
      <c r="C699" s="37"/>
      <c r="D699" s="6"/>
      <c r="E699" s="24"/>
      <c r="F699" s="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s="2" customFormat="1">
      <c r="A700" s="4"/>
      <c r="B700" s="6"/>
      <c r="C700" s="37"/>
      <c r="D700" s="6"/>
      <c r="E700" s="24"/>
      <c r="F700" s="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s="2" customFormat="1">
      <c r="A701" s="4"/>
      <c r="B701" s="6"/>
      <c r="C701" s="37"/>
      <c r="D701" s="6"/>
      <c r="E701" s="24"/>
      <c r="F701" s="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s="2" customFormat="1">
      <c r="A702" s="4"/>
      <c r="B702" s="6"/>
      <c r="C702" s="37"/>
      <c r="D702" s="6"/>
      <c r="E702" s="24"/>
      <c r="F702" s="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s="2" customFormat="1">
      <c r="A703" s="4"/>
      <c r="B703" s="6"/>
      <c r="C703" s="37"/>
      <c r="D703" s="6"/>
      <c r="E703" s="24"/>
      <c r="F703" s="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s="2" customFormat="1">
      <c r="A704" s="4"/>
      <c r="B704" s="6"/>
      <c r="C704" s="37"/>
      <c r="D704" s="6"/>
      <c r="E704" s="24"/>
      <c r="F704" s="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s="2" customFormat="1">
      <c r="A705" s="4"/>
      <c r="B705" s="6"/>
      <c r="C705" s="37"/>
      <c r="D705" s="6"/>
      <c r="E705" s="24"/>
      <c r="F705" s="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s="2" customFormat="1">
      <c r="A706" s="4"/>
      <c r="B706" s="6"/>
      <c r="C706" s="37"/>
      <c r="D706" s="6"/>
      <c r="E706" s="24"/>
      <c r="F706" s="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s="2" customFormat="1">
      <c r="A707" s="4"/>
      <c r="B707" s="6"/>
      <c r="C707" s="37"/>
      <c r="D707" s="6"/>
      <c r="E707" s="24"/>
      <c r="F707" s="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s="2" customFormat="1">
      <c r="A708" s="4"/>
      <c r="B708" s="6"/>
      <c r="C708" s="37"/>
      <c r="D708" s="6"/>
      <c r="E708" s="24"/>
      <c r="F708" s="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s="2" customFormat="1">
      <c r="A709" s="4"/>
      <c r="B709" s="6"/>
      <c r="C709" s="37"/>
      <c r="D709" s="6"/>
      <c r="E709" s="24"/>
      <c r="F709" s="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s="2" customFormat="1">
      <c r="A710" s="4"/>
      <c r="B710" s="6"/>
      <c r="C710" s="37"/>
      <c r="D710" s="6"/>
      <c r="E710" s="24"/>
      <c r="F710" s="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s="2" customFormat="1">
      <c r="A711" s="4"/>
      <c r="B711" s="6"/>
      <c r="C711" s="37"/>
      <c r="D711" s="6"/>
      <c r="E711" s="24"/>
      <c r="F711" s="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s="2" customFormat="1">
      <c r="A712" s="4"/>
      <c r="B712" s="6"/>
      <c r="C712" s="37"/>
      <c r="D712" s="6"/>
      <c r="E712" s="24"/>
      <c r="F712" s="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s="2" customFormat="1">
      <c r="A713" s="4"/>
      <c r="B713" s="6"/>
      <c r="C713" s="37"/>
      <c r="D713" s="6"/>
      <c r="E713" s="24"/>
      <c r="F713" s="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s="2" customFormat="1">
      <c r="A714" s="4"/>
      <c r="B714" s="6"/>
      <c r="C714" s="37"/>
      <c r="D714" s="6"/>
      <c r="E714" s="24"/>
      <c r="F714" s="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s="2" customFormat="1">
      <c r="A715" s="4"/>
      <c r="B715" s="6"/>
      <c r="C715" s="37"/>
      <c r="D715" s="6"/>
      <c r="E715" s="24"/>
      <c r="F715" s="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s="2" customFormat="1">
      <c r="A716" s="4"/>
      <c r="B716" s="6"/>
      <c r="C716" s="37"/>
      <c r="D716" s="6"/>
      <c r="E716" s="24"/>
      <c r="F716" s="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s="2" customFormat="1">
      <c r="A717" s="4"/>
      <c r="B717" s="6"/>
      <c r="C717" s="37"/>
      <c r="D717" s="6"/>
      <c r="E717" s="24"/>
      <c r="F717" s="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s="2" customFormat="1">
      <c r="A718" s="4"/>
      <c r="B718" s="6"/>
      <c r="C718" s="37"/>
      <c r="D718" s="6"/>
      <c r="E718" s="24"/>
      <c r="F718" s="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s="2" customFormat="1">
      <c r="A719" s="4"/>
      <c r="B719" s="6"/>
      <c r="C719" s="37"/>
      <c r="D719" s="6"/>
      <c r="E719" s="24"/>
      <c r="F719" s="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s="2" customFormat="1">
      <c r="A720" s="4"/>
      <c r="B720" s="6"/>
      <c r="C720" s="37"/>
      <c r="D720" s="6"/>
      <c r="E720" s="24"/>
      <c r="F720" s="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s="2" customFormat="1">
      <c r="A721" s="4"/>
      <c r="B721" s="6"/>
      <c r="C721" s="37"/>
      <c r="D721" s="6"/>
      <c r="E721" s="24"/>
      <c r="F721" s="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s="2" customFormat="1">
      <c r="A722" s="4"/>
      <c r="B722" s="6"/>
      <c r="C722" s="37"/>
      <c r="D722" s="6"/>
      <c r="E722" s="24"/>
      <c r="F722" s="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s="2" customFormat="1">
      <c r="A723" s="4"/>
      <c r="B723" s="6"/>
      <c r="C723" s="37"/>
      <c r="D723" s="6"/>
      <c r="E723" s="24"/>
      <c r="F723" s="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s="2" customFormat="1">
      <c r="A724" s="4"/>
      <c r="B724" s="6"/>
      <c r="C724" s="37"/>
      <c r="D724" s="6"/>
      <c r="E724" s="24"/>
      <c r="F724" s="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s="2" customFormat="1">
      <c r="A725" s="4"/>
      <c r="B725" s="6"/>
      <c r="C725" s="37"/>
      <c r="D725" s="6"/>
      <c r="E725" s="24"/>
      <c r="F725" s="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s="2" customFormat="1">
      <c r="A726" s="4"/>
      <c r="B726" s="6"/>
      <c r="C726" s="37"/>
      <c r="D726" s="6"/>
      <c r="E726" s="24"/>
      <c r="F726" s="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s="2" customFormat="1">
      <c r="A727" s="4"/>
      <c r="B727" s="6"/>
      <c r="C727" s="37"/>
      <c r="D727" s="6"/>
      <c r="E727" s="24"/>
      <c r="F727" s="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s="2" customFormat="1">
      <c r="A728" s="4"/>
      <c r="B728" s="6"/>
      <c r="C728" s="37"/>
      <c r="D728" s="6"/>
      <c r="E728" s="24"/>
      <c r="F728" s="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s="2" customFormat="1">
      <c r="A729" s="4"/>
      <c r="B729" s="6"/>
      <c r="C729" s="37"/>
      <c r="D729" s="6"/>
      <c r="E729" s="24"/>
      <c r="F729" s="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s="2" customFormat="1">
      <c r="A730" s="4"/>
      <c r="B730" s="6"/>
      <c r="C730" s="37"/>
      <c r="D730" s="6"/>
      <c r="E730" s="24"/>
      <c r="F730" s="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s="2" customFormat="1">
      <c r="A731" s="4"/>
      <c r="B731" s="6"/>
      <c r="C731" s="37"/>
      <c r="D731" s="6"/>
      <c r="E731" s="24"/>
      <c r="F731" s="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s="2" customFormat="1">
      <c r="A732" s="4"/>
      <c r="B732" s="6"/>
      <c r="C732" s="37"/>
      <c r="D732" s="6"/>
      <c r="E732" s="24"/>
      <c r="F732" s="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s="2" customFormat="1">
      <c r="A733" s="4"/>
      <c r="B733" s="6"/>
      <c r="C733" s="37"/>
      <c r="D733" s="6"/>
      <c r="E733" s="24"/>
      <c r="F733" s="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s="2" customFormat="1">
      <c r="A734" s="4"/>
      <c r="B734" s="6"/>
      <c r="C734" s="37"/>
      <c r="D734" s="6"/>
      <c r="E734" s="24"/>
      <c r="F734" s="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s="2" customFormat="1">
      <c r="A735" s="4"/>
      <c r="B735" s="6"/>
      <c r="C735" s="37"/>
      <c r="D735" s="6"/>
      <c r="E735" s="24"/>
      <c r="F735" s="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s="2" customFormat="1">
      <c r="A736" s="4"/>
      <c r="B736" s="6"/>
      <c r="C736" s="37"/>
      <c r="D736" s="6"/>
      <c r="E736" s="24"/>
      <c r="F736" s="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s="2" customFormat="1">
      <c r="A737" s="4"/>
      <c r="B737" s="6"/>
      <c r="C737" s="37"/>
      <c r="D737" s="6"/>
      <c r="E737" s="24"/>
      <c r="F737" s="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s="2" customFormat="1">
      <c r="A738" s="4"/>
      <c r="B738" s="6"/>
      <c r="C738" s="37"/>
      <c r="D738" s="6"/>
      <c r="E738" s="24"/>
      <c r="F738" s="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s="2" customFormat="1">
      <c r="A739" s="4"/>
      <c r="B739" s="6"/>
      <c r="C739" s="37"/>
      <c r="D739" s="6"/>
      <c r="E739" s="24"/>
      <c r="F739" s="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s="2" customFormat="1">
      <c r="A740" s="4"/>
      <c r="B740" s="6"/>
      <c r="C740" s="37"/>
      <c r="D740" s="6"/>
      <c r="E740" s="24"/>
      <c r="F740" s="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s="2" customFormat="1">
      <c r="A741" s="4"/>
      <c r="B741" s="6"/>
      <c r="C741" s="37"/>
      <c r="D741" s="6"/>
      <c r="E741" s="24"/>
      <c r="F741" s="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s="2" customFormat="1">
      <c r="A742" s="4"/>
      <c r="B742" s="6"/>
      <c r="C742" s="37"/>
      <c r="D742" s="6"/>
      <c r="E742" s="24"/>
      <c r="F742" s="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s="2" customFormat="1">
      <c r="A743" s="4"/>
      <c r="B743" s="6"/>
      <c r="C743" s="37"/>
      <c r="D743" s="6"/>
      <c r="E743" s="24"/>
      <c r="F743" s="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s="2" customFormat="1">
      <c r="A744" s="4"/>
      <c r="B744" s="6"/>
      <c r="C744" s="37"/>
      <c r="D744" s="6"/>
      <c r="E744" s="24"/>
      <c r="F744" s="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s="2" customFormat="1">
      <c r="A745" s="4"/>
      <c r="B745" s="6"/>
      <c r="C745" s="37"/>
      <c r="D745" s="6"/>
      <c r="E745" s="24"/>
      <c r="F745" s="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s="2" customFormat="1">
      <c r="A746" s="4"/>
      <c r="B746" s="6"/>
      <c r="C746" s="37"/>
      <c r="D746" s="6"/>
      <c r="E746" s="24"/>
      <c r="F746" s="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s="2" customFormat="1">
      <c r="A747" s="4"/>
      <c r="B747" s="6"/>
      <c r="C747" s="37"/>
      <c r="D747" s="6"/>
      <c r="E747" s="24"/>
      <c r="F747" s="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s="2" customFormat="1">
      <c r="A748" s="4"/>
      <c r="B748" s="6"/>
      <c r="C748" s="37"/>
      <c r="D748" s="6"/>
      <c r="E748" s="24"/>
      <c r="F748" s="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s="2" customFormat="1">
      <c r="A749" s="4"/>
      <c r="B749" s="6"/>
      <c r="C749" s="37"/>
      <c r="D749" s="6"/>
      <c r="E749" s="24"/>
      <c r="F749" s="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s="2" customFormat="1">
      <c r="A750" s="4"/>
      <c r="B750" s="6"/>
      <c r="C750" s="37"/>
      <c r="D750" s="6"/>
      <c r="E750" s="24"/>
      <c r="F750" s="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s="2" customFormat="1">
      <c r="A751" s="4"/>
      <c r="B751" s="6"/>
      <c r="C751" s="37"/>
      <c r="D751" s="6"/>
      <c r="E751" s="24"/>
      <c r="F751" s="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s="2" customFormat="1">
      <c r="A752" s="4"/>
      <c r="B752" s="6"/>
      <c r="C752" s="37"/>
      <c r="D752" s="6"/>
      <c r="E752" s="24"/>
      <c r="F752" s="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s="2" customFormat="1">
      <c r="A753" s="4"/>
      <c r="B753" s="6"/>
      <c r="C753" s="37"/>
      <c r="D753" s="6"/>
      <c r="E753" s="24"/>
      <c r="F753" s="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s="2" customFormat="1">
      <c r="A754" s="4"/>
      <c r="B754" s="6"/>
      <c r="C754" s="37"/>
      <c r="D754" s="6"/>
      <c r="E754" s="24"/>
      <c r="F754" s="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s="2" customFormat="1">
      <c r="A755" s="4"/>
      <c r="B755" s="6"/>
      <c r="C755" s="37"/>
      <c r="D755" s="6"/>
      <c r="E755" s="24"/>
      <c r="F755" s="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s="2" customFormat="1">
      <c r="A756" s="4"/>
      <c r="B756" s="6"/>
      <c r="C756" s="37"/>
      <c r="D756" s="6"/>
      <c r="E756" s="24"/>
      <c r="F756" s="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s="2" customFormat="1">
      <c r="A757" s="4"/>
      <c r="B757" s="6"/>
      <c r="C757" s="37"/>
      <c r="D757" s="6"/>
      <c r="E757" s="24"/>
      <c r="F757" s="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s="2" customFormat="1">
      <c r="A758" s="4"/>
      <c r="B758" s="6"/>
      <c r="C758" s="37"/>
      <c r="D758" s="6"/>
      <c r="E758" s="24"/>
      <c r="F758" s="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s="2" customFormat="1">
      <c r="A759" s="4"/>
      <c r="B759" s="6"/>
      <c r="C759" s="37"/>
      <c r="D759" s="6"/>
      <c r="E759" s="24"/>
      <c r="F759" s="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s="2" customFormat="1">
      <c r="A760" s="4"/>
      <c r="B760" s="6"/>
      <c r="C760" s="37"/>
      <c r="D760" s="6"/>
      <c r="E760" s="24"/>
      <c r="F760" s="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s="2" customFormat="1">
      <c r="A761" s="4"/>
      <c r="B761" s="6"/>
      <c r="C761" s="37"/>
      <c r="D761" s="6"/>
      <c r="E761" s="24"/>
      <c r="F761" s="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s="2" customFormat="1">
      <c r="A762" s="4"/>
      <c r="B762" s="6"/>
      <c r="C762" s="37"/>
      <c r="D762" s="6"/>
      <c r="E762" s="24"/>
      <c r="F762" s="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s="2" customFormat="1">
      <c r="A763" s="4"/>
      <c r="B763" s="6"/>
      <c r="C763" s="37"/>
      <c r="D763" s="6"/>
      <c r="E763" s="24"/>
      <c r="F763" s="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s="2" customFormat="1">
      <c r="A764" s="4"/>
      <c r="B764" s="6"/>
      <c r="C764" s="37"/>
      <c r="D764" s="6"/>
      <c r="E764" s="24"/>
      <c r="F764" s="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s="2" customFormat="1">
      <c r="A765" s="4"/>
      <c r="B765" s="6"/>
      <c r="C765" s="37"/>
      <c r="D765" s="6"/>
      <c r="E765" s="24"/>
      <c r="F765" s="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s="2" customFormat="1">
      <c r="A766" s="4"/>
      <c r="B766" s="6"/>
      <c r="C766" s="37"/>
      <c r="D766" s="6"/>
      <c r="E766" s="24"/>
      <c r="F766" s="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s="2" customFormat="1">
      <c r="A767" s="4"/>
      <c r="B767" s="6"/>
      <c r="C767" s="37"/>
      <c r="D767" s="6"/>
      <c r="E767" s="24"/>
      <c r="F767" s="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s="2" customFormat="1">
      <c r="A768" s="4"/>
      <c r="B768" s="6"/>
      <c r="C768" s="37"/>
      <c r="D768" s="6"/>
      <c r="E768" s="24"/>
      <c r="F768" s="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s="2" customFormat="1">
      <c r="A769" s="4"/>
      <c r="B769" s="6"/>
      <c r="C769" s="37"/>
      <c r="D769" s="6"/>
      <c r="E769" s="24"/>
      <c r="F769" s="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s="2" customFormat="1">
      <c r="A770" s="4"/>
      <c r="B770" s="6"/>
      <c r="C770" s="37"/>
      <c r="D770" s="6"/>
      <c r="E770" s="24"/>
      <c r="F770" s="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s="2" customFormat="1">
      <c r="A771" s="4"/>
      <c r="B771" s="6"/>
      <c r="C771" s="37"/>
      <c r="D771" s="6"/>
      <c r="E771" s="24"/>
      <c r="F771" s="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s="2" customFormat="1">
      <c r="A772" s="4"/>
      <c r="B772" s="6"/>
      <c r="C772" s="37"/>
      <c r="D772" s="6"/>
      <c r="E772" s="24"/>
      <c r="F772" s="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s="2" customFormat="1">
      <c r="A773" s="4"/>
      <c r="B773" s="6"/>
      <c r="C773" s="37"/>
      <c r="D773" s="6"/>
      <c r="E773" s="24"/>
      <c r="F773" s="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s="2" customFormat="1">
      <c r="A774" s="4"/>
      <c r="B774" s="6"/>
      <c r="C774" s="37"/>
      <c r="D774" s="6"/>
      <c r="E774" s="24"/>
      <c r="F774" s="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s="2" customFormat="1">
      <c r="A775" s="4"/>
      <c r="B775" s="6"/>
      <c r="C775" s="37"/>
      <c r="D775" s="6"/>
      <c r="E775" s="24"/>
      <c r="F775" s="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s="2" customFormat="1">
      <c r="A776" s="4"/>
      <c r="B776" s="6"/>
      <c r="C776" s="37"/>
      <c r="D776" s="6"/>
      <c r="E776" s="24"/>
      <c r="F776" s="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s="2" customFormat="1">
      <c r="A777" s="4"/>
      <c r="B777" s="6"/>
      <c r="C777" s="37"/>
      <c r="D777" s="6"/>
      <c r="E777" s="24"/>
      <c r="F777" s="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s="2" customFormat="1">
      <c r="A778" s="4"/>
      <c r="B778" s="6"/>
      <c r="C778" s="37"/>
      <c r="D778" s="6"/>
      <c r="E778" s="24"/>
      <c r="F778" s="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s="2" customFormat="1">
      <c r="A779" s="4"/>
      <c r="B779" s="6"/>
      <c r="C779" s="37"/>
      <c r="D779" s="6"/>
      <c r="E779" s="24"/>
      <c r="F779" s="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s="2" customFormat="1">
      <c r="A780" s="4"/>
      <c r="B780" s="6"/>
      <c r="C780" s="37"/>
      <c r="D780" s="6"/>
      <c r="E780" s="24"/>
      <c r="F780" s="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s="2" customFormat="1">
      <c r="A781" s="4"/>
      <c r="B781" s="6"/>
      <c r="C781" s="37"/>
      <c r="D781" s="6"/>
      <c r="E781" s="24"/>
      <c r="F781" s="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</row>
    <row r="782" spans="1:72" s="2" customFormat="1">
      <c r="A782" s="4"/>
      <c r="B782" s="6"/>
      <c r="C782" s="37"/>
      <c r="D782" s="6"/>
      <c r="E782" s="24"/>
      <c r="F782" s="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</row>
    <row r="783" spans="1:72" s="2" customFormat="1">
      <c r="A783" s="4"/>
      <c r="B783" s="6"/>
      <c r="C783" s="37"/>
      <c r="D783" s="6"/>
      <c r="E783" s="24"/>
      <c r="F783" s="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</row>
    <row r="784" spans="1:72" s="2" customFormat="1">
      <c r="A784" s="4"/>
      <c r="B784" s="6"/>
      <c r="C784" s="37"/>
      <c r="D784" s="6"/>
      <c r="E784" s="24"/>
      <c r="F784" s="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</row>
    <row r="785" spans="1:72" s="2" customFormat="1">
      <c r="A785" s="4"/>
      <c r="B785" s="6"/>
      <c r="C785" s="37"/>
      <c r="D785" s="6"/>
      <c r="E785" s="24"/>
      <c r="F785" s="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</row>
    <row r="786" spans="1:72" s="2" customFormat="1">
      <c r="A786" s="4"/>
      <c r="B786" s="6"/>
      <c r="C786" s="37"/>
      <c r="D786" s="6"/>
      <c r="E786" s="24"/>
      <c r="F786" s="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</row>
    <row r="787" spans="1:72" s="2" customFormat="1">
      <c r="A787" s="4"/>
      <c r="B787" s="6"/>
      <c r="C787" s="37"/>
      <c r="D787" s="6"/>
      <c r="E787" s="24"/>
      <c r="F787" s="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</row>
    <row r="788" spans="1:72" s="2" customFormat="1">
      <c r="A788" s="4"/>
      <c r="B788" s="6"/>
      <c r="C788" s="37"/>
      <c r="D788" s="6"/>
      <c r="E788" s="24"/>
      <c r="F788" s="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</row>
    <row r="789" spans="1:72" s="2" customFormat="1">
      <c r="A789" s="4"/>
      <c r="B789" s="6"/>
      <c r="C789" s="37"/>
      <c r="D789" s="6"/>
      <c r="E789" s="24"/>
      <c r="F789" s="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</row>
    <row r="790" spans="1:72" s="2" customFormat="1">
      <c r="A790" s="4"/>
      <c r="B790" s="6"/>
      <c r="C790" s="37"/>
      <c r="D790" s="6"/>
      <c r="E790" s="24"/>
      <c r="F790" s="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</row>
    <row r="791" spans="1:72" s="2" customFormat="1">
      <c r="A791" s="4"/>
      <c r="B791" s="6"/>
      <c r="C791" s="37"/>
      <c r="D791" s="6"/>
      <c r="E791" s="24"/>
      <c r="F791" s="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</row>
    <row r="792" spans="1:72" s="2" customFormat="1">
      <c r="A792" s="4"/>
      <c r="B792" s="6"/>
      <c r="C792" s="37"/>
      <c r="D792" s="6"/>
      <c r="E792" s="24"/>
      <c r="F792" s="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</row>
    <row r="793" spans="1:72" s="2" customFormat="1">
      <c r="A793" s="4"/>
      <c r="B793" s="6"/>
      <c r="C793" s="37"/>
      <c r="D793" s="6"/>
      <c r="E793" s="24"/>
      <c r="F793" s="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</row>
    <row r="794" spans="1:72" s="2" customFormat="1">
      <c r="A794" s="4"/>
      <c r="B794" s="6"/>
      <c r="C794" s="37"/>
      <c r="D794" s="6"/>
      <c r="E794" s="24"/>
      <c r="F794" s="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</row>
    <row r="795" spans="1:72" s="2" customFormat="1">
      <c r="A795" s="4"/>
      <c r="B795" s="6"/>
      <c r="C795" s="37"/>
      <c r="D795" s="6"/>
      <c r="E795" s="24"/>
      <c r="F795" s="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</row>
    <row r="796" spans="1:72" s="2" customFormat="1">
      <c r="A796" s="4"/>
      <c r="B796" s="6"/>
      <c r="C796" s="37"/>
      <c r="D796" s="6"/>
      <c r="E796" s="24"/>
      <c r="F796" s="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</row>
    <row r="797" spans="1:72" s="2" customFormat="1">
      <c r="A797" s="4"/>
      <c r="B797" s="6"/>
      <c r="C797" s="37"/>
      <c r="D797" s="6"/>
      <c r="E797" s="24"/>
      <c r="F797" s="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</row>
    <row r="798" spans="1:72" s="2" customFormat="1">
      <c r="A798" s="4"/>
      <c r="B798" s="6"/>
      <c r="C798" s="37"/>
      <c r="D798" s="6"/>
      <c r="E798" s="24"/>
      <c r="F798" s="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</row>
    <row r="799" spans="1:72" s="2" customFormat="1">
      <c r="A799" s="4"/>
      <c r="B799" s="6"/>
      <c r="C799" s="37"/>
      <c r="D799" s="6"/>
      <c r="E799" s="24"/>
      <c r="F799" s="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</row>
    <row r="800" spans="1:72" s="2" customFormat="1">
      <c r="A800" s="4"/>
      <c r="B800" s="6"/>
      <c r="C800" s="37"/>
      <c r="D800" s="6"/>
      <c r="E800" s="24"/>
      <c r="F800" s="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</row>
    <row r="801" spans="1:72" s="2" customFormat="1">
      <c r="A801" s="4"/>
      <c r="B801" s="6"/>
      <c r="C801" s="37"/>
      <c r="D801" s="6"/>
      <c r="E801" s="24"/>
      <c r="F801" s="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</row>
    <row r="802" spans="1:72" s="2" customFormat="1">
      <c r="A802" s="4"/>
      <c r="B802" s="6"/>
      <c r="C802" s="37"/>
      <c r="D802" s="6"/>
      <c r="E802" s="24"/>
      <c r="F802" s="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</row>
    <row r="803" spans="1:72" s="2" customFormat="1">
      <c r="A803" s="4"/>
      <c r="B803" s="6"/>
      <c r="C803" s="37"/>
      <c r="D803" s="6"/>
      <c r="E803" s="24"/>
      <c r="F803" s="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</row>
    <row r="804" spans="1:72" s="2" customFormat="1">
      <c r="A804" s="4"/>
      <c r="B804" s="6"/>
      <c r="C804" s="37"/>
      <c r="D804" s="6"/>
      <c r="E804" s="24"/>
      <c r="F804" s="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</row>
    <row r="805" spans="1:72" s="2" customFormat="1">
      <c r="A805" s="4"/>
      <c r="B805" s="6"/>
      <c r="C805" s="37"/>
      <c r="D805" s="6"/>
      <c r="E805" s="24"/>
      <c r="F805" s="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</row>
    <row r="806" spans="1:72" s="2" customFormat="1">
      <c r="A806" s="4"/>
      <c r="B806" s="6"/>
      <c r="C806" s="37"/>
      <c r="D806" s="6"/>
      <c r="E806" s="24"/>
      <c r="F806" s="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</row>
    <row r="807" spans="1:72" s="2" customFormat="1">
      <c r="A807" s="4"/>
      <c r="B807" s="6"/>
      <c r="C807" s="37"/>
      <c r="D807" s="6"/>
      <c r="E807" s="24"/>
      <c r="F807" s="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</row>
    <row r="808" spans="1:72" s="2" customFormat="1">
      <c r="A808" s="4"/>
      <c r="B808" s="6"/>
      <c r="C808" s="37"/>
      <c r="D808" s="6"/>
      <c r="E808" s="24"/>
      <c r="F808" s="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</row>
    <row r="809" spans="1:72" s="2" customFormat="1">
      <c r="A809" s="4"/>
      <c r="B809" s="6"/>
      <c r="C809" s="37"/>
      <c r="D809" s="6"/>
      <c r="E809" s="24"/>
      <c r="F809" s="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</row>
    <row r="810" spans="1:72" s="2" customFormat="1">
      <c r="A810" s="4"/>
      <c r="B810" s="6"/>
      <c r="C810" s="37"/>
      <c r="D810" s="6"/>
      <c r="E810" s="24"/>
      <c r="F810" s="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</row>
    <row r="811" spans="1:72" s="2" customFormat="1">
      <c r="A811" s="4"/>
      <c r="B811" s="6"/>
      <c r="C811" s="37"/>
      <c r="D811" s="6"/>
      <c r="E811" s="24"/>
      <c r="F811" s="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</row>
    <row r="812" spans="1:72" s="2" customFormat="1">
      <c r="A812" s="4"/>
      <c r="B812" s="6"/>
      <c r="C812" s="37"/>
      <c r="D812" s="6"/>
      <c r="E812" s="24"/>
      <c r="F812" s="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</row>
    <row r="813" spans="1:72" s="2" customFormat="1">
      <c r="A813" s="4"/>
      <c r="B813" s="6"/>
      <c r="C813" s="37"/>
      <c r="D813" s="6"/>
      <c r="E813" s="24"/>
      <c r="F813" s="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</row>
    <row r="814" spans="1:72" s="2" customFormat="1">
      <c r="A814" s="4"/>
      <c r="B814" s="6"/>
      <c r="C814" s="37"/>
      <c r="D814" s="6"/>
      <c r="E814" s="24"/>
      <c r="F814" s="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</row>
    <row r="815" spans="1:72" s="2" customFormat="1">
      <c r="A815" s="4"/>
      <c r="B815" s="6"/>
      <c r="C815" s="37"/>
      <c r="D815" s="6"/>
      <c r="E815" s="24"/>
      <c r="F815" s="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</row>
    <row r="816" spans="1:72" s="2" customFormat="1">
      <c r="A816" s="4"/>
      <c r="B816" s="6"/>
      <c r="C816" s="37"/>
      <c r="D816" s="6"/>
      <c r="E816" s="24"/>
      <c r="F816" s="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</row>
    <row r="817" spans="1:72" s="2" customFormat="1">
      <c r="A817" s="4"/>
      <c r="B817" s="6"/>
      <c r="C817" s="37"/>
      <c r="D817" s="6"/>
      <c r="E817" s="24"/>
      <c r="F817" s="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</row>
    <row r="818" spans="1:72" s="2" customFormat="1">
      <c r="A818" s="4"/>
      <c r="B818" s="6"/>
      <c r="C818" s="37"/>
      <c r="D818" s="6"/>
      <c r="E818" s="24"/>
      <c r="F818" s="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</row>
    <row r="819" spans="1:72" s="2" customFormat="1">
      <c r="A819" s="4"/>
      <c r="B819" s="6"/>
      <c r="C819" s="37"/>
      <c r="D819" s="6"/>
      <c r="E819" s="24"/>
      <c r="F819" s="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</row>
    <row r="820" spans="1:72" s="2" customFormat="1">
      <c r="A820" s="4"/>
      <c r="B820" s="6"/>
      <c r="C820" s="37"/>
      <c r="D820" s="6"/>
      <c r="E820" s="24"/>
      <c r="F820" s="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</row>
    <row r="821" spans="1:72" s="2" customFormat="1">
      <c r="A821" s="4"/>
      <c r="B821" s="6"/>
      <c r="C821" s="37"/>
      <c r="D821" s="6"/>
      <c r="E821" s="24"/>
      <c r="F821" s="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</row>
    <row r="822" spans="1:72" s="2" customFormat="1">
      <c r="A822" s="4"/>
      <c r="B822" s="6"/>
      <c r="C822" s="37"/>
      <c r="D822" s="6"/>
      <c r="E822" s="24"/>
      <c r="F822" s="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</row>
    <row r="823" spans="1:72" s="2" customFormat="1">
      <c r="A823" s="4"/>
      <c r="B823" s="6"/>
      <c r="C823" s="37"/>
      <c r="D823" s="6"/>
      <c r="E823" s="24"/>
      <c r="F823" s="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</row>
    <row r="824" spans="1:72" s="2" customFormat="1">
      <c r="A824" s="4"/>
      <c r="B824" s="6"/>
      <c r="C824" s="37"/>
      <c r="D824" s="6"/>
      <c r="E824" s="24"/>
      <c r="F824" s="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</row>
    <row r="825" spans="1:72" s="2" customFormat="1">
      <c r="A825" s="4"/>
      <c r="B825" s="6"/>
      <c r="C825" s="37"/>
      <c r="D825" s="6"/>
      <c r="E825" s="24"/>
      <c r="F825" s="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</row>
    <row r="826" spans="1:72" s="2" customFormat="1">
      <c r="A826" s="4"/>
      <c r="B826" s="6"/>
      <c r="C826" s="37"/>
      <c r="D826" s="6"/>
      <c r="E826" s="24"/>
      <c r="F826" s="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</row>
    <row r="827" spans="1:72" s="2" customFormat="1">
      <c r="A827" s="4"/>
      <c r="B827" s="6"/>
      <c r="C827" s="37"/>
      <c r="D827" s="6"/>
      <c r="E827" s="24"/>
      <c r="F827" s="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</row>
    <row r="828" spans="1:72" s="2" customFormat="1">
      <c r="A828" s="4"/>
      <c r="B828" s="6"/>
      <c r="C828" s="37"/>
      <c r="D828" s="6"/>
      <c r="E828" s="24"/>
      <c r="F828" s="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</row>
    <row r="829" spans="1:72" s="2" customFormat="1">
      <c r="A829" s="4"/>
      <c r="B829" s="6"/>
      <c r="C829" s="37"/>
      <c r="D829" s="6"/>
      <c r="E829" s="24"/>
      <c r="F829" s="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</row>
    <row r="830" spans="1:72" s="2" customFormat="1">
      <c r="A830" s="4"/>
      <c r="B830" s="6"/>
      <c r="C830" s="37"/>
      <c r="D830" s="6"/>
      <c r="E830" s="24"/>
      <c r="F830" s="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</row>
    <row r="831" spans="1:72" s="2" customFormat="1">
      <c r="A831" s="4"/>
      <c r="B831" s="6"/>
      <c r="C831" s="37"/>
      <c r="D831" s="6"/>
      <c r="E831" s="24"/>
      <c r="F831" s="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</row>
    <row r="832" spans="1:72" s="2" customFormat="1">
      <c r="A832" s="4"/>
      <c r="B832" s="6"/>
      <c r="C832" s="37"/>
      <c r="D832" s="6"/>
      <c r="E832" s="24"/>
      <c r="F832" s="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</row>
    <row r="833" spans="1:72" s="2" customFormat="1">
      <c r="A833" s="4"/>
      <c r="B833" s="6"/>
      <c r="C833" s="37"/>
      <c r="D833" s="6"/>
      <c r="E833" s="24"/>
      <c r="F833" s="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</row>
    <row r="834" spans="1:72" s="2" customFormat="1">
      <c r="A834" s="4"/>
      <c r="B834" s="6"/>
      <c r="C834" s="37"/>
      <c r="D834" s="6"/>
      <c r="E834" s="24"/>
      <c r="F834" s="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</row>
    <row r="835" spans="1:72" s="2" customFormat="1">
      <c r="A835" s="4"/>
      <c r="B835" s="6"/>
      <c r="C835" s="37"/>
      <c r="D835" s="6"/>
      <c r="E835" s="24"/>
      <c r="F835" s="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</row>
    <row r="836" spans="1:72" s="2" customFormat="1">
      <c r="A836" s="4"/>
      <c r="B836" s="6"/>
      <c r="C836" s="37"/>
      <c r="D836" s="6"/>
      <c r="E836" s="24"/>
      <c r="F836" s="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</row>
    <row r="837" spans="1:72" s="2" customFormat="1">
      <c r="A837" s="4"/>
      <c r="B837" s="6"/>
      <c r="C837" s="37"/>
      <c r="D837" s="6"/>
      <c r="E837" s="24"/>
      <c r="F837" s="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</row>
    <row r="838" spans="1:72" s="2" customFormat="1">
      <c r="A838" s="4"/>
      <c r="B838" s="6"/>
      <c r="C838" s="37"/>
      <c r="D838" s="6"/>
      <c r="E838" s="24"/>
      <c r="F838" s="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</row>
    <row r="839" spans="1:72" s="2" customFormat="1">
      <c r="A839" s="4"/>
      <c r="B839" s="6"/>
      <c r="C839" s="37"/>
      <c r="D839" s="6"/>
      <c r="E839" s="24"/>
      <c r="F839" s="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</row>
  </sheetData>
  <mergeCells count="33">
    <mergeCell ref="A280:B280"/>
    <mergeCell ref="A7:F7"/>
    <mergeCell ref="A8:F8"/>
    <mergeCell ref="A11:F11"/>
    <mergeCell ref="A187:F187"/>
    <mergeCell ref="B200:D200"/>
    <mergeCell ref="A220:F220"/>
    <mergeCell ref="A247:F247"/>
    <mergeCell ref="A268:F268"/>
    <mergeCell ref="A275:F275"/>
    <mergeCell ref="A82:F82"/>
    <mergeCell ref="A147:F147"/>
    <mergeCell ref="A160:F160"/>
    <mergeCell ref="A113:F113"/>
    <mergeCell ref="B154:F154"/>
    <mergeCell ref="B148:F148"/>
    <mergeCell ref="A211:F211"/>
    <mergeCell ref="A79:A80"/>
    <mergeCell ref="A114:F114"/>
    <mergeCell ref="B151:F151"/>
    <mergeCell ref="B158:F158"/>
    <mergeCell ref="D1:F1"/>
    <mergeCell ref="D2:F2"/>
    <mergeCell ref="D6:F6"/>
    <mergeCell ref="A9:F9"/>
    <mergeCell ref="A10:F10"/>
    <mergeCell ref="A13:F13"/>
    <mergeCell ref="A18:F18"/>
    <mergeCell ref="A17:F17"/>
    <mergeCell ref="A33:F33"/>
    <mergeCell ref="A64:F64"/>
    <mergeCell ref="A47:F47"/>
    <mergeCell ref="A55:F55"/>
  </mergeCells>
  <pageMargins left="0.78740157480314965" right="0.39370078740157483" top="0.39370078740157483" bottom="0.39370078740157483" header="0" footer="0"/>
  <pageSetup paperSize="9" scale="73" fitToHeight="6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Граждане РБ</vt:lpstr>
      <vt:lpstr>Вид на жит-во</vt:lpstr>
      <vt:lpstr>Иностранцы</vt:lpstr>
      <vt:lpstr>Застрахов</vt:lpstr>
      <vt:lpstr>'Вид на жит-во'!Область_печати</vt:lpstr>
      <vt:lpstr>'Граждане РБ'!Область_печати</vt:lpstr>
      <vt:lpstr>Застрахов!Область_печати</vt:lpstr>
      <vt:lpstr>Иностранцы!Область_печати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Admin</cp:lastModifiedBy>
  <cp:lastPrinted>2025-06-09T09:26:58Z</cp:lastPrinted>
  <dcterms:created xsi:type="dcterms:W3CDTF">2022-11-01T08:31:55Z</dcterms:created>
  <dcterms:modified xsi:type="dcterms:W3CDTF">2025-06-09T12:09:33Z</dcterms:modified>
</cp:coreProperties>
</file>